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 tabRatio="806"/>
  </bookViews>
  <sheets>
    <sheet name="окр 10" sheetId="26" r:id="rId1"/>
  </sheets>
  <calcPr calcId="144525"/>
</workbook>
</file>

<file path=xl/calcChain.xml><?xml version="1.0" encoding="utf-8"?>
<calcChain xmlns="http://schemas.openxmlformats.org/spreadsheetml/2006/main">
  <c r="C48" i="26" l="1"/>
  <c r="E23" i="26"/>
  <c r="E22" i="26"/>
  <c r="E21" i="26"/>
  <c r="E19" i="26"/>
  <c r="E17" i="26"/>
  <c r="E16" i="26"/>
  <c r="F15" i="26"/>
  <c r="F14" i="26"/>
  <c r="F13" i="26"/>
  <c r="F12" i="26"/>
  <c r="E24" i="26" l="1"/>
  <c r="E18" i="26" l="1"/>
  <c r="E25" i="26" s="1"/>
  <c r="F18" i="26"/>
  <c r="F24" i="26"/>
  <c r="F25" i="26" l="1"/>
</calcChain>
</file>

<file path=xl/sharedStrings.xml><?xml version="1.0" encoding="utf-8"?>
<sst xmlns="http://schemas.openxmlformats.org/spreadsheetml/2006/main" count="56" uniqueCount="42">
  <si>
    <t>Приказ Минстроя России от 26.10.2015г. № 761/пр</t>
  </si>
  <si>
    <t>Наименование вида работы (услуги)</t>
  </si>
  <si>
    <t>Периодичность выполненной работы</t>
  </si>
  <si>
    <t>Единица измерения работы (услуги)</t>
  </si>
  <si>
    <t>Стоимость/сметная стоимость выполненной работы (оказанной услуги) за единицу</t>
  </si>
  <si>
    <t>1.      Содержание общего имущества в многоквартирном доме</t>
  </si>
  <si>
    <t>Содержание и уборка лестничных клеток</t>
  </si>
  <si>
    <t>м.кв</t>
  </si>
  <si>
    <t>Уборка придомовой территории</t>
  </si>
  <si>
    <t>5 раз в неделю</t>
  </si>
  <si>
    <t>Управление многоквартирным домам</t>
  </si>
  <si>
    <t>Всего за содержание</t>
  </si>
  <si>
    <t xml:space="preserve">2.Проведение технических осмотров и мелкий ремонт </t>
  </si>
  <si>
    <t>По заявлениям граждан и по результатам обследования</t>
  </si>
  <si>
    <t>3 Текущее обслуживание и ремонт внутридомовых сетей и устройств</t>
  </si>
  <si>
    <t>Электрических сетей и устройств</t>
  </si>
  <si>
    <t>Водоснабжения и водоотведения</t>
  </si>
  <si>
    <t>Центрального отопления</t>
  </si>
  <si>
    <t xml:space="preserve">Всего за текущее обслуживание и ремонт внутридомовых сетей и устройств </t>
  </si>
  <si>
    <t>Цена выполненной работы (оказанной услуги), в рублях</t>
  </si>
  <si>
    <t>Настоящий Акт составлен в 2-х экземплярах, имеющих одинаковую юридическую силу, по одному для каждой из Сторон.</t>
  </si>
  <si>
    <t>Подписи Сторон</t>
  </si>
  <si>
    <t>1. Исполнителем предъявлены к приемке следующие оказанные на основании договора управления МКД или договора оказания услуг по содержанию и выполнению работ по ремонту общего имущества в многоквартирном доме, либо договора подряда по ремонту общего имущества</t>
  </si>
  <si>
    <t>АКТ</t>
  </si>
  <si>
    <t>3.   Работы (услуги) выполнены (оказаны) полностью,  в установленные сроки, надлежащего качества.</t>
  </si>
  <si>
    <t>4.   Претензий по выполнению условий Договора Стороны к друг другу не имеют.</t>
  </si>
  <si>
    <t>Дератизация</t>
  </si>
  <si>
    <t>Содержание ОИ вода</t>
  </si>
  <si>
    <t>Содержание ОИ эл.эн</t>
  </si>
  <si>
    <t xml:space="preserve">4 раза в год </t>
  </si>
  <si>
    <t>2 раза в неделю</t>
  </si>
  <si>
    <t xml:space="preserve">Приемки оказанных услуг и выполненных работ по содержанию и текущему ремонту общего имущества в многоквартирном доме № 10, ул. Окружная, с. Раздольное S общ. 589,2 м2 </t>
  </si>
  <si>
    <t>Заказчик - Председатель совета дома                                           С.В. Зенина</t>
  </si>
  <si>
    <t>Исполнитель – Генеральный директор                                        Е.В. Яшунина</t>
  </si>
  <si>
    <t>Собственник помещений именуемый в дальнейшем «Заказчик», в лице Зениной Светланы Владимировны председателя совета дома, являющего собственником кв. № 3, находящейся в данном многоквартирном доме, действующего на основании Протокола №1 от 01.06.2018г, с одной стороны, и ООО «Корсаков Плюс», именуемое в дальнейшем «Исполнитель», в лице генерального директора Яшуниной Екатерины Викторовны действующей на основании Устава, с другой стороны, совместно именуемые «Стороны», составили настоящий Акт о нижеследующем:</t>
  </si>
  <si>
    <t>Итого за 2020 г.</t>
  </si>
  <si>
    <t>г. Корсаков ООО «Корсаков Плюс»                                                                                                                           «___»________20___г.</t>
  </si>
  <si>
    <t xml:space="preserve">начислено </t>
  </si>
  <si>
    <t>оплачено</t>
  </si>
  <si>
    <t>на 01.01.2021</t>
  </si>
  <si>
    <t>на 01.06.2020</t>
  </si>
  <si>
    <r>
      <t xml:space="preserve">2.   Всего за период с 01.06.2020 г. по </t>
    </r>
    <r>
      <rPr>
        <sz val="12"/>
        <rFont val="Times New Roman"/>
        <family val="1"/>
        <charset val="204"/>
      </rPr>
      <t>31.12.2020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г. выполнено работ на общую сумму 93456,99 рублей (девяносто три тысячи четыреста пятьдесят шесть руб. 99 коп.)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</si>
</sst>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/>
    <xf numFmtId="2" fontId="1" fillId="0" borderId="1" xfId="0" applyNumberFormat="1" applyFont="1" applyBorder="1"/>
    <xf numFmtId="0" fontId="1" fillId="0" borderId="0" xfId="0" applyFont="1" applyAlignment="1">
      <alignment horizontal="justify" vertical="center"/>
    </xf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0" borderId="1" xfId="0" applyFont="1" applyBorder="1" applyAlignment="1">
      <alignment horizontal="left" wrapText="1"/>
    </xf>
    <xf numFmtId="0" fontId="1" fillId="0" borderId="9" xfId="0" applyFont="1" applyBorder="1"/>
    <xf numFmtId="0" fontId="1" fillId="0" borderId="1" xfId="0" applyFont="1" applyBorder="1" applyAlignment="1">
      <alignment horizontal="center" vertical="top" wrapText="1"/>
    </xf>
    <xf numFmtId="2" fontId="1" fillId="0" borderId="4" xfId="0" applyNumberFormat="1" applyFont="1" applyBorder="1"/>
    <xf numFmtId="2" fontId="1" fillId="0" borderId="9" xfId="0" applyNumberFormat="1" applyFont="1" applyBorder="1"/>
    <xf numFmtId="2" fontId="2" fillId="0" borderId="15" xfId="0" applyNumberFormat="1" applyFont="1" applyBorder="1"/>
    <xf numFmtId="0" fontId="1" fillId="0" borderId="11" xfId="0" applyFont="1" applyBorder="1"/>
    <xf numFmtId="2" fontId="2" fillId="0" borderId="11" xfId="0" applyNumberFormat="1" applyFont="1" applyBorder="1"/>
    <xf numFmtId="2" fontId="2" fillId="0" borderId="16" xfId="0" applyNumberFormat="1" applyFont="1" applyBorder="1"/>
    <xf numFmtId="2" fontId="2" fillId="0" borderId="17" xfId="0" applyNumberFormat="1" applyFont="1" applyBorder="1"/>
    <xf numFmtId="2" fontId="1" fillId="0" borderId="6" xfId="0" applyNumberFormat="1" applyFont="1" applyBorder="1"/>
    <xf numFmtId="0" fontId="1" fillId="0" borderId="18" xfId="0" applyFont="1" applyBorder="1"/>
    <xf numFmtId="0" fontId="1" fillId="0" borderId="19" xfId="0" applyFont="1" applyBorder="1"/>
    <xf numFmtId="0" fontId="1" fillId="0" borderId="22" xfId="0" applyFont="1" applyBorder="1"/>
    <xf numFmtId="0" fontId="1" fillId="0" borderId="23" xfId="0" applyFont="1" applyBorder="1"/>
    <xf numFmtId="0" fontId="1" fillId="0" borderId="26" xfId="0" applyFont="1" applyBorder="1"/>
    <xf numFmtId="0" fontId="1" fillId="0" borderId="20" xfId="0" applyFont="1" applyBorder="1"/>
    <xf numFmtId="2" fontId="1" fillId="0" borderId="21" xfId="0" applyNumberFormat="1" applyFont="1" applyBorder="1"/>
    <xf numFmtId="0" fontId="1" fillId="0" borderId="27" xfId="0" applyFont="1" applyBorder="1"/>
    <xf numFmtId="0" fontId="1" fillId="0" borderId="24" xfId="0" applyFont="1" applyBorder="1"/>
    <xf numFmtId="2" fontId="1" fillId="0" borderId="25" xfId="0" applyNumberFormat="1" applyFont="1" applyBorder="1"/>
    <xf numFmtId="2" fontId="0" fillId="0" borderId="0" xfId="0" applyNumberFormat="1"/>
    <xf numFmtId="2" fontId="2" fillId="0" borderId="10" xfId="0" applyNumberFormat="1" applyFont="1" applyBorder="1"/>
    <xf numFmtId="2" fontId="3" fillId="0" borderId="20" xfId="0" applyNumberFormat="1" applyFont="1" applyBorder="1"/>
    <xf numFmtId="2" fontId="3" fillId="0" borderId="24" xfId="0" applyNumberFormat="1" applyFont="1" applyBorder="1"/>
    <xf numFmtId="0" fontId="0" fillId="0" borderId="1" xfId="0" applyBorder="1"/>
    <xf numFmtId="2" fontId="0" fillId="0" borderId="1" xfId="0" applyNumberFormat="1" applyBorder="1"/>
    <xf numFmtId="0" fontId="1" fillId="0" borderId="0" xfId="0" applyFont="1" applyAlignment="1">
      <alignment horizontal="right"/>
    </xf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2" xfId="0" applyFont="1" applyBorder="1"/>
    <xf numFmtId="0" fontId="1" fillId="0" borderId="4" xfId="0" applyFont="1" applyBorder="1"/>
    <xf numFmtId="0" fontId="1" fillId="0" borderId="0" xfId="0" applyFont="1"/>
    <xf numFmtId="0" fontId="1" fillId="0" borderId="0" xfId="0" applyFont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13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2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48"/>
  <sheetViews>
    <sheetView tabSelected="1" topLeftCell="A16" workbookViewId="0">
      <selection activeCell="A27" sqref="A27:F27"/>
    </sheetView>
  </sheetViews>
  <sheetFormatPr defaultRowHeight="15" x14ac:dyDescent="0.25"/>
  <cols>
    <col min="1" max="1" width="48.85546875" style="6" customWidth="1"/>
    <col min="2" max="2" width="0.28515625" style="6" customWidth="1"/>
    <col min="3" max="3" width="23.28515625" style="6" customWidth="1"/>
    <col min="4" max="4" width="10.7109375" style="6" customWidth="1"/>
    <col min="5" max="5" width="22.42578125" style="6" customWidth="1"/>
    <col min="6" max="6" width="22.28515625" style="6" customWidth="1"/>
    <col min="7" max="7" width="9.140625" style="6"/>
    <col min="8" max="8" width="14.28515625" style="6" customWidth="1"/>
    <col min="9" max="16384" width="9.140625" style="6"/>
  </cols>
  <sheetData>
    <row r="1" spans="1:8" ht="15.75" x14ac:dyDescent="0.25">
      <c r="A1" s="36" t="s">
        <v>0</v>
      </c>
      <c r="B1" s="36"/>
      <c r="C1" s="36"/>
      <c r="D1" s="36"/>
      <c r="E1" s="36"/>
      <c r="F1" s="37"/>
    </row>
    <row r="2" spans="1:8" ht="15.75" x14ac:dyDescent="0.25">
      <c r="A2" s="7"/>
      <c r="B2" s="7"/>
      <c r="C2" s="7"/>
      <c r="D2" s="7"/>
      <c r="E2" s="7"/>
      <c r="F2" s="7"/>
    </row>
    <row r="3" spans="1:8" ht="15.75" x14ac:dyDescent="0.25">
      <c r="A3" s="38" t="s">
        <v>36</v>
      </c>
      <c r="B3" s="38"/>
      <c r="C3" s="38"/>
      <c r="D3" s="38"/>
      <c r="E3" s="38"/>
      <c r="F3" s="37"/>
    </row>
    <row r="4" spans="1:8" ht="15.75" x14ac:dyDescent="0.25">
      <c r="A4" s="43"/>
      <c r="B4" s="43"/>
      <c r="C4" s="43"/>
      <c r="D4" s="43"/>
      <c r="E4" s="43"/>
      <c r="F4" s="7"/>
    </row>
    <row r="5" spans="1:8" ht="15.75" x14ac:dyDescent="0.25">
      <c r="A5" s="39" t="s">
        <v>23</v>
      </c>
      <c r="B5" s="39"/>
      <c r="C5" s="39"/>
      <c r="D5" s="39"/>
      <c r="E5" s="39"/>
      <c r="F5" s="37"/>
    </row>
    <row r="6" spans="1:8" ht="36.75" customHeight="1" x14ac:dyDescent="0.25">
      <c r="A6" s="40" t="s">
        <v>31</v>
      </c>
      <c r="B6" s="40"/>
      <c r="C6" s="40"/>
      <c r="D6" s="40"/>
      <c r="E6" s="40"/>
      <c r="F6" s="37"/>
    </row>
    <row r="7" spans="1:8" ht="83.25" customHeight="1" x14ac:dyDescent="0.25">
      <c r="A7" s="44" t="s">
        <v>34</v>
      </c>
      <c r="B7" s="44"/>
      <c r="C7" s="44"/>
      <c r="D7" s="44"/>
      <c r="E7" s="44"/>
      <c r="F7" s="44"/>
    </row>
    <row r="8" spans="1:8" ht="51" customHeight="1" x14ac:dyDescent="0.25">
      <c r="A8" s="44" t="s">
        <v>22</v>
      </c>
      <c r="B8" s="44"/>
      <c r="C8" s="44"/>
      <c r="D8" s="44"/>
      <c r="E8" s="44"/>
      <c r="F8" s="44"/>
    </row>
    <row r="9" spans="1:8" ht="15.75" x14ac:dyDescent="0.25">
      <c r="A9" s="7"/>
      <c r="B9" s="7"/>
      <c r="C9" s="7"/>
      <c r="D9" s="7"/>
      <c r="E9" s="7"/>
      <c r="F9" s="7"/>
    </row>
    <row r="10" spans="1:8" s="1" customFormat="1" ht="78.75" x14ac:dyDescent="0.25">
      <c r="A10" s="45" t="s">
        <v>1</v>
      </c>
      <c r="B10" s="46"/>
      <c r="C10" s="2" t="s">
        <v>2</v>
      </c>
      <c r="D10" s="2" t="s">
        <v>3</v>
      </c>
      <c r="E10" s="2" t="s">
        <v>4</v>
      </c>
      <c r="F10" s="2" t="s">
        <v>19</v>
      </c>
    </row>
    <row r="11" spans="1:8" ht="15.75" x14ac:dyDescent="0.25">
      <c r="A11" s="47" t="s">
        <v>5</v>
      </c>
      <c r="B11" s="48"/>
      <c r="C11" s="48"/>
      <c r="D11" s="48"/>
      <c r="E11" s="48"/>
      <c r="F11" s="49"/>
    </row>
    <row r="12" spans="1:8" ht="15.75" x14ac:dyDescent="0.25">
      <c r="A12" s="41" t="s">
        <v>6</v>
      </c>
      <c r="B12" s="42"/>
      <c r="C12" s="3" t="s">
        <v>30</v>
      </c>
      <c r="D12" s="3" t="s">
        <v>7</v>
      </c>
      <c r="E12" s="3">
        <v>3.22</v>
      </c>
      <c r="F12" s="4">
        <f>SUM(E12*589.2*7)</f>
        <v>13280.568000000001</v>
      </c>
    </row>
    <row r="13" spans="1:8" ht="15.75" x14ac:dyDescent="0.25">
      <c r="A13" s="41" t="s">
        <v>8</v>
      </c>
      <c r="B13" s="42"/>
      <c r="C13" s="3" t="s">
        <v>9</v>
      </c>
      <c r="D13" s="3" t="s">
        <v>7</v>
      </c>
      <c r="E13" s="3">
        <v>5.48</v>
      </c>
      <c r="F13" s="4">
        <f>SUM(E13*589.2*7)</f>
        <v>22601.712000000007</v>
      </c>
    </row>
    <row r="14" spans="1:8" ht="15.75" x14ac:dyDescent="0.25">
      <c r="A14" s="41" t="s">
        <v>26</v>
      </c>
      <c r="B14" s="42"/>
      <c r="C14" s="3" t="s">
        <v>29</v>
      </c>
      <c r="D14" s="3" t="s">
        <v>7</v>
      </c>
      <c r="E14" s="3">
        <v>0.09</v>
      </c>
      <c r="F14" s="4">
        <f>SUM(E14*589.2*7)</f>
        <v>371.19599999999997</v>
      </c>
    </row>
    <row r="15" spans="1:8" ht="16.5" thickBot="1" x14ac:dyDescent="0.3">
      <c r="A15" s="50" t="s">
        <v>10</v>
      </c>
      <c r="B15" s="51"/>
      <c r="C15" s="10" t="s">
        <v>9</v>
      </c>
      <c r="D15" s="10" t="s">
        <v>7</v>
      </c>
      <c r="E15" s="13">
        <v>7</v>
      </c>
      <c r="F15" s="4">
        <f>SUM(E15*589.2*7)</f>
        <v>28870.800000000003</v>
      </c>
      <c r="H15" s="30"/>
    </row>
    <row r="16" spans="1:8" ht="15.75" x14ac:dyDescent="0.25">
      <c r="A16" s="20" t="s">
        <v>27</v>
      </c>
      <c r="B16" s="24"/>
      <c r="C16" s="21"/>
      <c r="D16" s="25" t="s">
        <v>7</v>
      </c>
      <c r="E16" s="32">
        <f>F16/589.2/7</f>
        <v>0.18998157307729605</v>
      </c>
      <c r="F16" s="26">
        <v>783.56</v>
      </c>
    </row>
    <row r="17" spans="1:6" ht="16.5" thickBot="1" x14ac:dyDescent="0.3">
      <c r="A17" s="22" t="s">
        <v>28</v>
      </c>
      <c r="B17" s="27"/>
      <c r="C17" s="23"/>
      <c r="D17" s="28" t="s">
        <v>7</v>
      </c>
      <c r="E17" s="33">
        <f>F17/589.2/7</f>
        <v>0.22279604306080883</v>
      </c>
      <c r="F17" s="29">
        <v>918.9</v>
      </c>
    </row>
    <row r="18" spans="1:6" ht="16.5" thickBot="1" x14ac:dyDescent="0.3">
      <c r="A18" s="52" t="s">
        <v>11</v>
      </c>
      <c r="B18" s="53"/>
      <c r="C18" s="54"/>
      <c r="D18" s="15" t="s">
        <v>7</v>
      </c>
      <c r="E18" s="31">
        <f>SUM(E12:E17)</f>
        <v>16.202777616138103</v>
      </c>
      <c r="F18" s="16">
        <f>SUM(F12:F17)</f>
        <v>66826.736000000004</v>
      </c>
    </row>
    <row r="19" spans="1:6" ht="72.75" customHeight="1" thickBot="1" x14ac:dyDescent="0.3">
      <c r="A19" s="55" t="s">
        <v>12</v>
      </c>
      <c r="B19" s="56"/>
      <c r="C19" s="11" t="s">
        <v>13</v>
      </c>
      <c r="D19" s="8" t="s">
        <v>7</v>
      </c>
      <c r="E19" s="14">
        <f>F19/589.2/7</f>
        <v>0.39999999999999997</v>
      </c>
      <c r="F19" s="12">
        <v>1649.76</v>
      </c>
    </row>
    <row r="20" spans="1:6" ht="15.75" customHeight="1" thickBot="1" x14ac:dyDescent="0.3">
      <c r="A20" s="57" t="s">
        <v>14</v>
      </c>
      <c r="B20" s="58"/>
      <c r="C20" s="58"/>
      <c r="D20" s="58"/>
      <c r="E20" s="59"/>
      <c r="F20" s="60"/>
    </row>
    <row r="21" spans="1:6" ht="16.5" thickBot="1" x14ac:dyDescent="0.3">
      <c r="A21" s="3" t="s">
        <v>15</v>
      </c>
      <c r="B21" s="61" t="s">
        <v>13</v>
      </c>
      <c r="C21" s="62"/>
      <c r="D21" s="8" t="s">
        <v>7</v>
      </c>
      <c r="E21" s="17">
        <f>F21/589.2/7</f>
        <v>1.9987804286684123</v>
      </c>
      <c r="F21" s="12">
        <v>8243.77</v>
      </c>
    </row>
    <row r="22" spans="1:6" ht="16.5" thickBot="1" x14ac:dyDescent="0.3">
      <c r="A22" s="3" t="s">
        <v>16</v>
      </c>
      <c r="B22" s="63"/>
      <c r="C22" s="64"/>
      <c r="D22" s="8" t="s">
        <v>7</v>
      </c>
      <c r="E22" s="17">
        <f>F22/589.2/7</f>
        <v>0.47142857142857136</v>
      </c>
      <c r="F22" s="12">
        <v>1944.36</v>
      </c>
    </row>
    <row r="23" spans="1:6" ht="39" customHeight="1" thickBot="1" x14ac:dyDescent="0.3">
      <c r="A23" s="3" t="s">
        <v>17</v>
      </c>
      <c r="B23" s="63"/>
      <c r="C23" s="64"/>
      <c r="D23" s="8" t="s">
        <v>7</v>
      </c>
      <c r="E23" s="17">
        <f>F23/589.2/7</f>
        <v>3.5865483464261465</v>
      </c>
      <c r="F23" s="12">
        <v>14792.36</v>
      </c>
    </row>
    <row r="24" spans="1:6" ht="32.25" thickBot="1" x14ac:dyDescent="0.3">
      <c r="A24" s="9" t="s">
        <v>18</v>
      </c>
      <c r="B24" s="3"/>
      <c r="C24" s="3"/>
      <c r="D24" s="8" t="s">
        <v>7</v>
      </c>
      <c r="E24" s="14">
        <f>SUM(E21:E23)</f>
        <v>6.0567573465231304</v>
      </c>
      <c r="F24" s="19">
        <f>SUM(F21:F23)</f>
        <v>24980.49</v>
      </c>
    </row>
    <row r="25" spans="1:6" ht="16.5" thickBot="1" x14ac:dyDescent="0.3">
      <c r="A25" s="3" t="s">
        <v>35</v>
      </c>
      <c r="B25" s="3"/>
      <c r="C25" s="3"/>
      <c r="D25" s="8" t="s">
        <v>7</v>
      </c>
      <c r="E25" s="18">
        <f>E18+E19+E24</f>
        <v>22.659534962661233</v>
      </c>
      <c r="F25" s="14">
        <f>F18+F19+F24</f>
        <v>93456.986000000004</v>
      </c>
    </row>
    <row r="26" spans="1:6" ht="15.75" x14ac:dyDescent="0.25">
      <c r="A26" s="7"/>
      <c r="B26" s="7"/>
      <c r="C26" s="7"/>
      <c r="D26" s="7"/>
      <c r="E26" s="7"/>
      <c r="F26" s="7"/>
    </row>
    <row r="27" spans="1:6" ht="33" customHeight="1" x14ac:dyDescent="0.25">
      <c r="A27" s="65" t="s">
        <v>41</v>
      </c>
      <c r="B27" s="65"/>
      <c r="C27" s="65"/>
      <c r="D27" s="65"/>
      <c r="E27" s="65"/>
      <c r="F27" s="65"/>
    </row>
    <row r="28" spans="1:6" ht="24" customHeight="1" x14ac:dyDescent="0.25">
      <c r="A28" s="65" t="s">
        <v>24</v>
      </c>
      <c r="B28" s="65"/>
      <c r="C28" s="65"/>
      <c r="D28" s="65"/>
      <c r="E28" s="65"/>
      <c r="F28" s="65"/>
    </row>
    <row r="29" spans="1:6" ht="25.5" customHeight="1" x14ac:dyDescent="0.25">
      <c r="A29" s="44" t="s">
        <v>25</v>
      </c>
      <c r="B29" s="44"/>
      <c r="C29" s="44"/>
      <c r="D29" s="44"/>
      <c r="E29" s="44"/>
      <c r="F29" s="44"/>
    </row>
    <row r="30" spans="1:6" ht="24.75" customHeight="1" x14ac:dyDescent="0.25">
      <c r="A30" s="44" t="s">
        <v>20</v>
      </c>
      <c r="B30" s="44"/>
      <c r="C30" s="44"/>
      <c r="D30" s="44"/>
      <c r="E30" s="44"/>
      <c r="F30" s="44"/>
    </row>
    <row r="31" spans="1:6" ht="15.75" x14ac:dyDescent="0.25">
      <c r="A31" s="5" t="s">
        <v>21</v>
      </c>
      <c r="B31" s="7"/>
      <c r="C31" s="7"/>
      <c r="D31" s="7"/>
      <c r="E31" s="7"/>
      <c r="F31" s="7"/>
    </row>
    <row r="32" spans="1:6" ht="15.75" x14ac:dyDescent="0.25">
      <c r="A32" s="44" t="s">
        <v>33</v>
      </c>
      <c r="B32" s="44"/>
      <c r="C32" s="44"/>
      <c r="D32" s="44"/>
      <c r="E32" s="44"/>
      <c r="F32" s="7"/>
    </row>
    <row r="33" spans="1:6" ht="15.75" x14ac:dyDescent="0.25">
      <c r="A33" s="5"/>
      <c r="B33" s="7"/>
      <c r="C33" s="7"/>
      <c r="D33" s="7"/>
      <c r="E33" s="7"/>
      <c r="F33" s="7"/>
    </row>
    <row r="34" spans="1:6" ht="15" customHeight="1" x14ac:dyDescent="0.25">
      <c r="A34" s="44" t="s">
        <v>32</v>
      </c>
      <c r="B34" s="44"/>
      <c r="C34" s="44"/>
      <c r="D34" s="44"/>
      <c r="E34" s="44"/>
      <c r="F34" s="7"/>
    </row>
    <row r="35" spans="1:6" ht="15.75" x14ac:dyDescent="0.25">
      <c r="A35" s="7"/>
      <c r="B35" s="7"/>
      <c r="C35" s="7"/>
      <c r="D35" s="7"/>
      <c r="E35" s="7"/>
      <c r="F35" s="7"/>
    </row>
    <row r="45" spans="1:6" x14ac:dyDescent="0.25">
      <c r="A45" s="34" t="s">
        <v>40</v>
      </c>
      <c r="B45" s="34"/>
      <c r="C45" s="34">
        <v>44295.1</v>
      </c>
    </row>
    <row r="46" spans="1:6" x14ac:dyDescent="0.25">
      <c r="A46" s="34" t="s">
        <v>37</v>
      </c>
      <c r="B46" s="34"/>
      <c r="C46" s="35">
        <v>122712.65</v>
      </c>
    </row>
    <row r="47" spans="1:6" x14ac:dyDescent="0.25">
      <c r="A47" s="34" t="s">
        <v>38</v>
      </c>
      <c r="B47" s="34"/>
      <c r="C47" s="35">
        <v>111203.58</v>
      </c>
    </row>
    <row r="48" spans="1:6" x14ac:dyDescent="0.25">
      <c r="A48" s="34" t="s">
        <v>39</v>
      </c>
      <c r="B48" s="34"/>
      <c r="C48" s="35">
        <f>SUM(C45+C46-C47)</f>
        <v>55804.17</v>
      </c>
    </row>
  </sheetData>
  <mergeCells count="23">
    <mergeCell ref="A34:E34"/>
    <mergeCell ref="A15:B15"/>
    <mergeCell ref="A18:C18"/>
    <mergeCell ref="A19:B19"/>
    <mergeCell ref="A20:F20"/>
    <mergeCell ref="B21:C23"/>
    <mergeCell ref="A27:F27"/>
    <mergeCell ref="A28:F28"/>
    <mergeCell ref="A29:F29"/>
    <mergeCell ref="A30:F30"/>
    <mergeCell ref="A32:E32"/>
    <mergeCell ref="A1:F1"/>
    <mergeCell ref="A3:F3"/>
    <mergeCell ref="A5:F5"/>
    <mergeCell ref="A6:F6"/>
    <mergeCell ref="A14:B14"/>
    <mergeCell ref="A4:E4"/>
    <mergeCell ref="A7:F7"/>
    <mergeCell ref="A8:F8"/>
    <mergeCell ref="A10:B10"/>
    <mergeCell ref="A11:F11"/>
    <mergeCell ref="A12:B12"/>
    <mergeCell ref="A13:B13"/>
  </mergeCells>
  <pageMargins left="0.6" right="0.11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окр 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2021-03-19T01:55:41Z</cp:lastPrinted>
  <dcterms:created xsi:type="dcterms:W3CDTF">2018-03-27T23:18:09Z</dcterms:created>
  <dcterms:modified xsi:type="dcterms:W3CDTF">2021-04-05T03:43:11Z</dcterms:modified>
</cp:coreProperties>
</file>