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г. 8" sheetId="16" r:id="rId1"/>
  </sheets>
  <calcPr calcId="144525"/>
</workbook>
</file>

<file path=xl/calcChain.xml><?xml version="1.0" encoding="utf-8"?>
<calcChain xmlns="http://schemas.openxmlformats.org/spreadsheetml/2006/main">
  <c r="E23" i="16" l="1"/>
  <c r="E22" i="16"/>
  <c r="E21" i="16"/>
  <c r="C56" i="16" l="1"/>
  <c r="E17" i="16" l="1"/>
  <c r="E16" i="16"/>
  <c r="F13" i="16" l="1"/>
  <c r="F14" i="16"/>
  <c r="F15" i="16"/>
  <c r="F12" i="16"/>
  <c r="E18" i="16" l="1"/>
  <c r="F18" i="16" l="1"/>
  <c r="E24" i="16" l="1"/>
  <c r="F24" i="16"/>
  <c r="E25" i="16" l="1"/>
  <c r="F19" i="16"/>
  <c r="F25" i="16" s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<sst xmlns="http://schemas.openxmlformats.org/spreadsheetml/2006/main" count="56" uniqueCount="42">
  <si>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</si>
  <si>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</si>
  <si>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</si>
  <si>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</si>
  <si>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</si>
  <si>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</si>
  <si>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</si>
  <si>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</si>
  <si>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</si>
  <si>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</si>
  <si>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</si>
  <si>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</si>
  <si>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</si>
  <si>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</si>
  <si>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</si>
  <si>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</si>
  <si>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</si>
  <si>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</si>
  <si>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</si>
  <si>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</si>
  <si>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</si>
  <si>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</si>
  <si>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</si>
  <si>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</si>
  <si>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</si>
  <si>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</si>
  <si>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Заказчик </t>
  </si>
  <si>
    <t xml:space="preserve">Приемки оказанных услуг и выполненных работ по содержанию и текущему ремонту общего имущества в многоквартирном доме № 8, ул.Гвардейская, S общ. 1731,1 м2 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</si>
  <si>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</si>
  <si>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</si>
  <si>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</si>
  <si>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</si>
  <si>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</si>
  <si>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>Исполнитель – Генеральный директор                                        Е.В. Яшунина</t>
  </si>
  <si>
    <t>Итого за 2020 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</si>
  <si>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</si>
  <si>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</si>
  <si>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</si>
  <si>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</si>
  <si>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</si>
  <si>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г. Корсаков ООО «Корсаков Плюс»                                                                                                                      «___»________20___г.</t>
  </si>
  <si>
    <t>2.   Всего за период с 01.01.2020 г. по 31.12.2020 г. выполнено работ на общую сумму 477180,69 рублей (четыреста семьдесят семь тысяч сто восемьдесят руб. 69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</si>
</sst>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 wrapText="1"/>
    </xf>
    <xf numFmtId="0" fontId="2" fillId="0" borderId="9" xfId="0" applyFont="1" applyBorder="1"/>
    <xf numFmtId="2" fontId="2" fillId="0" borderId="4" xfId="0" applyNumberFormat="1" applyFont="1" applyBorder="1"/>
    <xf numFmtId="2" fontId="2" fillId="0" borderId="10" xfId="0" applyNumberFormat="1" applyFont="1" applyBorder="1"/>
    <xf numFmtId="2" fontId="2" fillId="0" borderId="9" xfId="0" applyNumberFormat="1" applyFont="1" applyBorder="1"/>
    <xf numFmtId="2" fontId="3" fillId="0" borderId="14" xfId="0" applyNumberFormat="1" applyFont="1" applyBorder="1"/>
    <xf numFmtId="2" fontId="3" fillId="0" borderId="1" xfId="0" applyNumberFormat="1" applyFont="1" applyBorder="1"/>
    <xf numFmtId="2" fontId="3" fillId="0" borderId="10" xfId="0" applyNumberFormat="1" applyFont="1" applyBorder="1"/>
    <xf numFmtId="2" fontId="3" fillId="0" borderId="15" xfId="0" applyNumberFormat="1" applyFont="1" applyBorder="1"/>
    <xf numFmtId="2" fontId="2" fillId="0" borderId="13" xfId="0" applyNumberFormat="1" applyFont="1" applyBorder="1"/>
    <xf numFmtId="0" fontId="2" fillId="0" borderId="16" xfId="0" applyFont="1" applyBorder="1"/>
    <xf numFmtId="2" fontId="2" fillId="0" borderId="17" xfId="0" applyNumberFormat="1" applyFont="1" applyBorder="1"/>
    <xf numFmtId="0" fontId="2" fillId="0" borderId="18" xfId="0" applyFont="1" applyBorder="1"/>
    <xf numFmtId="0" fontId="2" fillId="0" borderId="19" xfId="0" applyFont="1" applyBorder="1"/>
    <xf numFmtId="2" fontId="2" fillId="0" borderId="20" xfId="0" applyNumberFormat="1" applyFont="1" applyBorder="1"/>
    <xf numFmtId="0" fontId="2" fillId="0" borderId="12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1" xfId="0" applyFont="1" applyFill="1" applyBorder="1"/>
    <xf numFmtId="0" fontId="0" fillId="0" borderId="1" xfId="0" applyBorder="1"/>
    <xf numFmtId="2" fontId="0" fillId="0" borderId="1" xfId="0" applyNumberFormat="1" applyBorder="1"/>
    <xf numFmtId="2" fontId="1" fillId="0" borderId="0" xfId="0" applyNumberFormat="1" applyFont="1"/>
    <xf numFmtId="0" fontId="2" fillId="0" borderId="0" xfId="0" applyFont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6"/>
  <sheetViews>
    <sheetView tabSelected="1" topLeftCell="A25" workbookViewId="0">
      <selection activeCell="A27" sqref="A27:F27"/>
    </sheetView>
  </sheetViews>
  <sheetFormatPr defaultRowHeight="15" x14ac:dyDescent="0.25"/>
  <cols>
    <col min="1" max="1" width="48.85546875" style="1" customWidth="1"/>
    <col min="2" max="2" width="0.28515625" style="1" customWidth="1"/>
    <col min="3" max="3" width="23.28515625" style="1" customWidth="1"/>
    <col min="4" max="4" width="10.7109375" style="1" customWidth="1"/>
    <col min="5" max="5" width="22.42578125" style="1" customWidth="1"/>
    <col min="6" max="6" width="22.28515625" style="1" customWidth="1"/>
    <col min="7" max="7" width="9.140625" style="1"/>
    <col min="8" max="8" width="15.42578125" style="1" customWidth="1"/>
    <col min="9" max="16384" width="9.140625" style="1"/>
  </cols>
  <sheetData>
    <row r="1" spans="1:8" ht="15.75" x14ac:dyDescent="0.25">
      <c r="A1" s="52" t="s">
        <v>0</v>
      </c>
      <c r="B1" s="52"/>
      <c r="C1" s="52"/>
      <c r="D1" s="52"/>
      <c r="E1" s="52"/>
      <c r="F1" s="51"/>
    </row>
    <row r="2" spans="1:8" ht="15.75" x14ac:dyDescent="0.25">
      <c r="A2" s="9"/>
      <c r="B2" s="9"/>
      <c r="C2" s="9"/>
      <c r="D2" s="9"/>
      <c r="E2" s="9"/>
      <c r="F2" s="9"/>
    </row>
    <row r="3" spans="1:8" ht="15.75" x14ac:dyDescent="0.25">
      <c r="A3" s="50" t="s">
        <v>40</v>
      </c>
      <c r="B3" s="50"/>
      <c r="C3" s="50"/>
      <c r="D3" s="50"/>
      <c r="E3" s="50"/>
      <c r="F3" s="51"/>
    </row>
    <row r="4" spans="1:8" ht="15.75" x14ac:dyDescent="0.25">
      <c r="A4" s="56"/>
      <c r="B4" s="56"/>
      <c r="C4" s="56"/>
      <c r="D4" s="56"/>
      <c r="E4" s="56"/>
      <c r="F4" s="9"/>
    </row>
    <row r="5" spans="1:8" ht="15.75" x14ac:dyDescent="0.25">
      <c r="A5" s="53" t="s">
        <v>24</v>
      </c>
      <c r="B5" s="53"/>
      <c r="C5" s="53"/>
      <c r="D5" s="53"/>
      <c r="E5" s="53"/>
      <c r="F5" s="51"/>
    </row>
    <row r="6" spans="1:8" ht="36.75" customHeight="1" x14ac:dyDescent="0.25">
      <c r="A6" s="63" t="s">
        <v>27</v>
      </c>
      <c r="B6" s="63"/>
      <c r="C6" s="63"/>
      <c r="D6" s="63"/>
      <c r="E6" s="63"/>
      <c r="F6" s="63"/>
    </row>
    <row r="7" spans="1:8" ht="81.75" customHeight="1" x14ac:dyDescent="0.25">
      <c r="A7" s="57" t="s">
        <v>35</v>
      </c>
      <c r="B7" s="57"/>
      <c r="C7" s="57"/>
      <c r="D7" s="57"/>
      <c r="E7" s="57"/>
      <c r="F7" s="57"/>
    </row>
    <row r="8" spans="1:8" ht="51" customHeight="1" x14ac:dyDescent="0.25">
      <c r="A8" s="34" t="s">
        <v>23</v>
      </c>
      <c r="B8" s="34"/>
      <c r="C8" s="34"/>
      <c r="D8" s="34"/>
      <c r="E8" s="34"/>
      <c r="F8" s="34"/>
    </row>
    <row r="9" spans="1:8" ht="15.75" x14ac:dyDescent="0.25">
      <c r="A9" s="9"/>
      <c r="B9" s="9"/>
      <c r="C9" s="9"/>
      <c r="D9" s="9"/>
      <c r="E9" s="9"/>
      <c r="F9" s="9"/>
    </row>
    <row r="10" spans="1:8" s="2" customFormat="1" ht="78.75" x14ac:dyDescent="0.25">
      <c r="A10" s="58" t="s">
        <v>1</v>
      </c>
      <c r="B10" s="59"/>
      <c r="C10" s="3" t="s">
        <v>2</v>
      </c>
      <c r="D10" s="3" t="s">
        <v>3</v>
      </c>
      <c r="E10" s="3" t="s">
        <v>4</v>
      </c>
      <c r="F10" s="3" t="s">
        <v>20</v>
      </c>
    </row>
    <row r="11" spans="1:8" ht="15.75" x14ac:dyDescent="0.25">
      <c r="A11" s="60" t="s">
        <v>5</v>
      </c>
      <c r="B11" s="61"/>
      <c r="C11" s="61"/>
      <c r="D11" s="61"/>
      <c r="E11" s="61"/>
      <c r="F11" s="62"/>
    </row>
    <row r="12" spans="1:8" ht="15.75" x14ac:dyDescent="0.25">
      <c r="A12" s="54" t="s">
        <v>6</v>
      </c>
      <c r="B12" s="55"/>
      <c r="C12" s="4" t="s">
        <v>7</v>
      </c>
      <c r="D12" s="4" t="s">
        <v>8</v>
      </c>
      <c r="E12" s="13">
        <v>2.74</v>
      </c>
      <c r="F12" s="6">
        <f>1731.1*E12*12</f>
        <v>56918.567999999999</v>
      </c>
    </row>
    <row r="13" spans="1:8" ht="15.75" x14ac:dyDescent="0.25">
      <c r="A13" s="54" t="s">
        <v>9</v>
      </c>
      <c r="B13" s="55"/>
      <c r="C13" s="4" t="s">
        <v>10</v>
      </c>
      <c r="D13" s="10" t="s">
        <v>8</v>
      </c>
      <c r="E13" s="6">
        <v>3.18</v>
      </c>
      <c r="F13" s="6">
        <f t="shared" ref="F13:F15" si="0">1731.1*E13*12</f>
        <v>66058.775999999998</v>
      </c>
    </row>
    <row r="14" spans="1:8" ht="15.75" x14ac:dyDescent="0.25">
      <c r="A14" s="54" t="s">
        <v>30</v>
      </c>
      <c r="B14" s="55"/>
      <c r="C14" s="4" t="s">
        <v>11</v>
      </c>
      <c r="D14" s="4" t="s">
        <v>8</v>
      </c>
      <c r="E14" s="15">
        <v>0.1</v>
      </c>
      <c r="F14" s="6">
        <f t="shared" si="0"/>
        <v>2077.3200000000002</v>
      </c>
    </row>
    <row r="15" spans="1:8" ht="16.5" thickBot="1" x14ac:dyDescent="0.3">
      <c r="A15" s="35" t="s">
        <v>12</v>
      </c>
      <c r="B15" s="36"/>
      <c r="C15" s="13" t="s">
        <v>10</v>
      </c>
      <c r="D15" s="13" t="s">
        <v>8</v>
      </c>
      <c r="E15" s="13">
        <v>10.99</v>
      </c>
      <c r="F15" s="16">
        <f t="shared" si="0"/>
        <v>228297.46799999999</v>
      </c>
      <c r="H15" s="33"/>
    </row>
    <row r="16" spans="1:8" s="8" customFormat="1" ht="15.75" x14ac:dyDescent="0.25">
      <c r="A16" s="22" t="s">
        <v>31</v>
      </c>
      <c r="B16" s="28"/>
      <c r="C16" s="28"/>
      <c r="D16" s="28" t="s">
        <v>8</v>
      </c>
      <c r="E16" s="23">
        <f>F16/12/1731.1</f>
        <v>0.18012246548437411</v>
      </c>
      <c r="F16" s="24">
        <v>3741.72</v>
      </c>
    </row>
    <row r="17" spans="1:6" s="8" customFormat="1" ht="16.5" thickBot="1" x14ac:dyDescent="0.3">
      <c r="A17" s="25" t="s">
        <v>32</v>
      </c>
      <c r="B17" s="29"/>
      <c r="C17" s="29"/>
      <c r="D17" s="29" t="s">
        <v>8</v>
      </c>
      <c r="E17" s="26">
        <f>F17/12/1731.1</f>
        <v>1.6451360406677835</v>
      </c>
      <c r="F17" s="30">
        <v>34174.74</v>
      </c>
    </row>
    <row r="18" spans="1:6" ht="16.5" thickBot="1" x14ac:dyDescent="0.3">
      <c r="A18" s="37" t="s">
        <v>13</v>
      </c>
      <c r="B18" s="38"/>
      <c r="C18" s="39"/>
      <c r="D18" s="27" t="s">
        <v>8</v>
      </c>
      <c r="E18" s="20">
        <f>SUM(E12:E17)</f>
        <v>18.835258506152154</v>
      </c>
      <c r="F18" s="21">
        <f>SUM(F12:F17)</f>
        <v>391268.59199999995</v>
      </c>
    </row>
    <row r="19" spans="1:6" ht="64.5" customHeight="1" thickBot="1" x14ac:dyDescent="0.3">
      <c r="A19" s="40" t="s">
        <v>14</v>
      </c>
      <c r="B19" s="41"/>
      <c r="C19" s="5" t="s">
        <v>15</v>
      </c>
      <c r="D19" s="10" t="s">
        <v>8</v>
      </c>
      <c r="E19" s="17">
        <v>0.4</v>
      </c>
      <c r="F19" s="14">
        <f>E19*12*1731.1</f>
        <v>8309.2800000000007</v>
      </c>
    </row>
    <row r="20" spans="1:6" ht="15.75" x14ac:dyDescent="0.25">
      <c r="A20" s="42" t="s">
        <v>25</v>
      </c>
      <c r="B20" s="43"/>
      <c r="C20" s="43"/>
      <c r="D20" s="43"/>
      <c r="E20" s="43"/>
      <c r="F20" s="44"/>
    </row>
    <row r="21" spans="1:6" ht="16.5" thickBot="1" x14ac:dyDescent="0.3">
      <c r="A21" s="4" t="s">
        <v>16</v>
      </c>
      <c r="B21" s="45" t="s">
        <v>15</v>
      </c>
      <c r="C21" s="46"/>
      <c r="D21" s="10" t="s">
        <v>8</v>
      </c>
      <c r="E21" s="26">
        <f>F21/12/1731.1</f>
        <v>0.85552538848131254</v>
      </c>
      <c r="F21" s="14">
        <v>17772</v>
      </c>
    </row>
    <row r="22" spans="1:6" ht="16.5" thickBot="1" x14ac:dyDescent="0.3">
      <c r="A22" s="4" t="s">
        <v>17</v>
      </c>
      <c r="B22" s="47"/>
      <c r="C22" s="48"/>
      <c r="D22" s="10" t="s">
        <v>8</v>
      </c>
      <c r="E22" s="26">
        <f>F22/12/1731.1</f>
        <v>1.8595989062830955</v>
      </c>
      <c r="F22" s="14">
        <v>38629.82</v>
      </c>
    </row>
    <row r="23" spans="1:6" ht="31.5" customHeight="1" thickBot="1" x14ac:dyDescent="0.3">
      <c r="A23" s="4" t="s">
        <v>18</v>
      </c>
      <c r="B23" s="47"/>
      <c r="C23" s="48"/>
      <c r="D23" s="10" t="s">
        <v>8</v>
      </c>
      <c r="E23" s="26">
        <f>F23/12/1731.1</f>
        <v>1.0205938420657386</v>
      </c>
      <c r="F23" s="14">
        <v>21201</v>
      </c>
    </row>
    <row r="24" spans="1:6" ht="32.25" thickBot="1" x14ac:dyDescent="0.3">
      <c r="A24" s="12" t="s">
        <v>19</v>
      </c>
      <c r="B24" s="4"/>
      <c r="C24" s="4"/>
      <c r="D24" s="10" t="s">
        <v>8</v>
      </c>
      <c r="E24" s="20">
        <f>SUM(E21:E23)</f>
        <v>3.7357181368301466</v>
      </c>
      <c r="F24" s="11">
        <f>SUM(F21:F23)</f>
        <v>77602.820000000007</v>
      </c>
    </row>
    <row r="25" spans="1:6" ht="15.75" x14ac:dyDescent="0.25">
      <c r="A25" s="4" t="s">
        <v>34</v>
      </c>
      <c r="B25" s="4"/>
      <c r="C25" s="4"/>
      <c r="D25" s="4" t="s">
        <v>8</v>
      </c>
      <c r="E25" s="19">
        <f>E18+E19+E24</f>
        <v>22.970976642982301</v>
      </c>
      <c r="F25" s="18">
        <f>F18+F19+F24</f>
        <v>477180.69199999998</v>
      </c>
    </row>
    <row r="26" spans="1:6" ht="15.75" x14ac:dyDescent="0.25">
      <c r="A26" s="9"/>
      <c r="B26" s="9"/>
      <c r="C26" s="9"/>
      <c r="D26" s="9"/>
      <c r="E26" s="9"/>
      <c r="F26" s="9"/>
    </row>
    <row r="27" spans="1:6" ht="33" customHeight="1" x14ac:dyDescent="0.25">
      <c r="A27" s="49" t="s">
        <v>41</v>
      </c>
      <c r="B27" s="49"/>
      <c r="C27" s="49"/>
      <c r="D27" s="49"/>
      <c r="E27" s="49"/>
      <c r="F27" s="49"/>
    </row>
    <row r="28" spans="1:6" ht="24" customHeight="1" x14ac:dyDescent="0.25">
      <c r="A28" s="49" t="s">
        <v>28</v>
      </c>
      <c r="B28" s="49"/>
      <c r="C28" s="49"/>
      <c r="D28" s="49"/>
      <c r="E28" s="49"/>
      <c r="F28" s="49"/>
    </row>
    <row r="29" spans="1:6" ht="25.5" customHeight="1" x14ac:dyDescent="0.25">
      <c r="A29" s="34" t="s">
        <v>29</v>
      </c>
      <c r="B29" s="34"/>
      <c r="C29" s="34"/>
      <c r="D29" s="34"/>
      <c r="E29" s="34"/>
      <c r="F29" s="34"/>
    </row>
    <row r="30" spans="1:6" ht="24.75" customHeight="1" x14ac:dyDescent="0.25">
      <c r="A30" s="34" t="s">
        <v>21</v>
      </c>
      <c r="B30" s="34"/>
      <c r="C30" s="34"/>
      <c r="D30" s="34"/>
      <c r="E30" s="34"/>
      <c r="F30" s="34"/>
    </row>
    <row r="31" spans="1:6" ht="15.75" x14ac:dyDescent="0.25">
      <c r="A31" s="7" t="s">
        <v>22</v>
      </c>
      <c r="B31" s="9"/>
      <c r="C31" s="9"/>
      <c r="D31" s="9"/>
      <c r="E31" s="9"/>
      <c r="F31" s="9"/>
    </row>
    <row r="32" spans="1:6" ht="15.75" x14ac:dyDescent="0.25">
      <c r="A32" s="34" t="s">
        <v>33</v>
      </c>
      <c r="B32" s="34"/>
      <c r="C32" s="34"/>
      <c r="D32" s="34"/>
      <c r="E32" s="34"/>
      <c r="F32" s="9"/>
    </row>
    <row r="33" spans="1:6" ht="15.75" x14ac:dyDescent="0.25">
      <c r="A33" s="7"/>
      <c r="B33" s="9"/>
      <c r="C33" s="9"/>
      <c r="D33" s="9"/>
      <c r="E33" s="9"/>
      <c r="F33" s="9"/>
    </row>
    <row r="34" spans="1:6" ht="15.75" x14ac:dyDescent="0.25">
      <c r="A34" s="34" t="s">
        <v>26</v>
      </c>
      <c r="B34" s="34"/>
      <c r="C34" s="34"/>
      <c r="D34" s="34"/>
      <c r="E34" s="34"/>
      <c r="F34" s="9"/>
    </row>
    <row r="53" spans="1:3" x14ac:dyDescent="0.25">
      <c r="A53" s="31" t="s">
        <v>36</v>
      </c>
      <c r="B53" s="31"/>
      <c r="C53" s="31">
        <v>90224.67</v>
      </c>
    </row>
    <row r="54" spans="1:3" x14ac:dyDescent="0.25">
      <c r="A54" s="31" t="s">
        <v>37</v>
      </c>
      <c r="B54" s="31"/>
      <c r="C54" s="31">
        <v>658620.66</v>
      </c>
    </row>
    <row r="55" spans="1:3" x14ac:dyDescent="0.25">
      <c r="A55" s="31" t="s">
        <v>38</v>
      </c>
      <c r="B55" s="31"/>
      <c r="C55" s="32">
        <v>594872.34</v>
      </c>
    </row>
    <row r="56" spans="1:3" x14ac:dyDescent="0.25">
      <c r="A56" s="31" t="s">
        <v>39</v>
      </c>
      <c r="B56" s="31"/>
      <c r="C56" s="32">
        <f>SUM(C53+C54-C55)</f>
        <v>153972.99000000011</v>
      </c>
    </row>
  </sheetData>
  <mergeCells count="23">
    <mergeCell ref="A3:F3"/>
    <mergeCell ref="A1:F1"/>
    <mergeCell ref="A5:F5"/>
    <mergeCell ref="A14:B14"/>
    <mergeCell ref="A4:E4"/>
    <mergeCell ref="A7:F7"/>
    <mergeCell ref="A8:F8"/>
    <mergeCell ref="A10:B10"/>
    <mergeCell ref="A11:F11"/>
    <mergeCell ref="A12:B12"/>
    <mergeCell ref="A13:B13"/>
    <mergeCell ref="A6:F6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</mergeCells>
  <pageMargins left="0.70866141732283472" right="0.25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2021-04-04T23:59:52Z</dcterms:modified>
</cp:coreProperties>
</file>