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9" sheetId="25" r:id="rId1"/>
  </sheets>
  <calcPr calcId="144525"/>
</workbook>
</file>

<file path=xl/calcChain.xml><?xml version="1.0" encoding="utf-8"?>
<calcChain xmlns="http://schemas.openxmlformats.org/spreadsheetml/2006/main">
  <c r="E23" i="25" l="1"/>
  <c r="E22" i="25"/>
  <c r="E21" i="25"/>
  <c r="E19" i="25"/>
  <c r="E17" i="25"/>
  <c r="E16" i="25"/>
  <c r="C52" i="25"/>
  <c r="F12" i="25" l="1"/>
  <c r="F13" i="25"/>
  <c r="F18" i="25" s="1"/>
  <c r="F14" i="25"/>
  <c r="F15" i="25"/>
  <c r="F24" i="25" l="1"/>
  <c r="E24" i="25"/>
  <c r="E18" i="25"/>
  <c r="F25" i="25" l="1"/>
  <c r="E25" i="25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<sst xmlns="http://schemas.openxmlformats.org/spreadsheetml/2006/main" count="56" uniqueCount="42">
  <si>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</si>
  <si>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</si>
  <si>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</si>
  <si>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</si>
  <si>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</si>
  <si>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</si>
  <si>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</si>
  <si>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</si>
  <si>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</si>
  <si>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</si>
  <si>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</si>
  <si>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</si>
  <si>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</si>
  <si>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</si>
  <si>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</si>
  <si>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</si>
  <si>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</si>
  <si>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</si>
  <si>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</si>
  <si>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</si>
  <si>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</si>
  <si>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</si>
  <si>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</si>
  <si>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</si>
  <si>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</si>
  <si>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</si>
  <si>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</si>
  <si>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</si>
  <si>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</si>
  <si>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</si>
  <si>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</si>
  <si>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9, ул. Окружная, с. Раздольное S общ. 537,6 м2 </t>
  </si>
  <si>
    <t>Заказчик - Председатель совета дома                                            С.Н. Езопова</t>
  </si>
  <si>
    <t>г. Корсаков ООО «Корсаков Плюс»                                                                                                                       «___»________20___г.</t>
  </si>
  <si>
    <t>Исполнитель – Генеральный директор                                        Е.В. Яшунина</t>
  </si>
  <si>
    <t>Собственник помещений именуемый в дальнейшем «Заказчик», в лице Езоповой Светланы Николаевны председателя совета дома, являющего собственником кв. № 4,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</si>
  <si>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</si>
  <si>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на 01.01.2020</t>
  </si>
  <si>
    <t xml:space="preserve">начислено </t>
  </si>
  <si>
    <t>оплачено</t>
  </si>
  <si>
    <t>на 01.01.2021</t>
  </si>
  <si>
    <r>
      <t xml:space="preserve">2.   Всего за период с 01.01.2020 г. по 31.12.2020 г. выполнено работ на общую сумму </t>
    </r>
    <r>
      <rPr>
        <b/>
        <sz val="12"/>
        <color theme="1"/>
        <rFont val="Times New Roman"/>
        <family val="1"/>
        <charset val="204"/>
      </rPr>
      <t>300355,89</t>
    </r>
    <r>
      <rPr>
        <sz val="12"/>
        <color theme="1"/>
        <rFont val="Times New Roman"/>
        <family val="1"/>
        <charset val="204"/>
      </rPr>
      <t xml:space="preserve"> рублей триста тысяч триста пятьдесят пять руб. 89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</si>
</sst>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1" fillId="0" borderId="6" xfId="0" applyNumberFormat="1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1" xfId="0" applyFont="1" applyBorder="1"/>
    <xf numFmtId="0" fontId="1" fillId="0" borderId="24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5" xfId="0" applyFont="1" applyBorder="1"/>
    <xf numFmtId="0" fontId="1" fillId="0" borderId="22" xfId="0" applyFont="1" applyBorder="1"/>
    <xf numFmtId="2" fontId="1" fillId="0" borderId="23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2" fillId="0" borderId="15" xfId="0" applyFont="1" applyBorder="1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2"/>
  <sheetViews>
    <sheetView tabSelected="1" topLeftCell="A25" workbookViewId="0">
      <selection activeCell="A27" sqref="A27:F27"/>
    </sheetView>
  </sheetViews>
  <sheetFormatPr defaultRowHeight="15" x14ac:dyDescent="0.25"/>
  <cols>
    <col min="1" max="1" width="48.85546875" style="6" customWidth="1"/>
    <col min="2" max="2" width="0.28515625" style="6" customWidth="1"/>
    <col min="3" max="3" width="23.28515625" style="6" customWidth="1"/>
    <col min="4" max="4" width="10.7109375" style="6" customWidth="1"/>
    <col min="5" max="5" width="22.42578125" style="6" customWidth="1"/>
    <col min="6" max="6" width="22.28515625" style="6" customWidth="1"/>
    <col min="7" max="16384" width="9.140625" style="6"/>
  </cols>
  <sheetData>
    <row r="1" spans="1:7" ht="15.75" x14ac:dyDescent="0.25">
      <c r="A1" s="51" t="s">
        <v>0</v>
      </c>
      <c r="B1" s="51"/>
      <c r="C1" s="51"/>
      <c r="D1" s="51"/>
      <c r="E1" s="51"/>
      <c r="F1" s="52"/>
    </row>
    <row r="2" spans="1:7" ht="15.75" x14ac:dyDescent="0.25">
      <c r="A2" s="7"/>
      <c r="B2" s="7"/>
      <c r="C2" s="7"/>
      <c r="D2" s="7"/>
      <c r="E2" s="7"/>
      <c r="F2" s="7"/>
    </row>
    <row r="3" spans="1:7" ht="15.75" x14ac:dyDescent="0.25">
      <c r="A3" s="53" t="s">
        <v>33</v>
      </c>
      <c r="B3" s="53"/>
      <c r="C3" s="53"/>
      <c r="D3" s="53"/>
      <c r="E3" s="53"/>
      <c r="F3" s="52"/>
    </row>
    <row r="4" spans="1:7" ht="15.75" x14ac:dyDescent="0.25">
      <c r="A4" s="58"/>
      <c r="B4" s="58"/>
      <c r="C4" s="58"/>
      <c r="D4" s="58"/>
      <c r="E4" s="58"/>
      <c r="F4" s="7"/>
    </row>
    <row r="5" spans="1:7" ht="15.75" x14ac:dyDescent="0.25">
      <c r="A5" s="54" t="s">
        <v>23</v>
      </c>
      <c r="B5" s="54"/>
      <c r="C5" s="54"/>
      <c r="D5" s="54"/>
      <c r="E5" s="54"/>
      <c r="F5" s="52"/>
    </row>
    <row r="6" spans="1:7" ht="45.75" customHeight="1" x14ac:dyDescent="0.25">
      <c r="A6" s="55" t="s">
        <v>31</v>
      </c>
      <c r="B6" s="55"/>
      <c r="C6" s="55"/>
      <c r="D6" s="55"/>
      <c r="E6" s="55"/>
      <c r="F6" s="52"/>
    </row>
    <row r="7" spans="1:7" ht="83.25" customHeight="1" x14ac:dyDescent="0.25">
      <c r="A7" s="34" t="s">
        <v>35</v>
      </c>
      <c r="B7" s="34"/>
      <c r="C7" s="34"/>
      <c r="D7" s="34"/>
      <c r="E7" s="34"/>
      <c r="F7" s="34"/>
    </row>
    <row r="8" spans="1:7" ht="51" customHeight="1" x14ac:dyDescent="0.25">
      <c r="A8" s="34" t="s">
        <v>22</v>
      </c>
      <c r="B8" s="34"/>
      <c r="C8" s="34"/>
      <c r="D8" s="34"/>
      <c r="E8" s="34"/>
      <c r="F8" s="34"/>
    </row>
    <row r="9" spans="1:7" ht="15.75" x14ac:dyDescent="0.25">
      <c r="A9" s="7"/>
      <c r="B9" s="7"/>
      <c r="C9" s="7"/>
      <c r="D9" s="7"/>
      <c r="E9" s="7"/>
      <c r="F9" s="7"/>
    </row>
    <row r="10" spans="1:7" s="1" customFormat="1" ht="78.75" x14ac:dyDescent="0.25">
      <c r="A10" s="59" t="s">
        <v>1</v>
      </c>
      <c r="B10" s="60"/>
      <c r="C10" s="2" t="s">
        <v>2</v>
      </c>
      <c r="D10" s="2" t="s">
        <v>3</v>
      </c>
      <c r="E10" s="2" t="s">
        <v>4</v>
      </c>
      <c r="F10" s="2" t="s">
        <v>19</v>
      </c>
    </row>
    <row r="11" spans="1:7" ht="15.75" x14ac:dyDescent="0.25">
      <c r="A11" s="61" t="s">
        <v>5</v>
      </c>
      <c r="B11" s="62"/>
      <c r="C11" s="62"/>
      <c r="D11" s="62"/>
      <c r="E11" s="62"/>
      <c r="F11" s="63"/>
    </row>
    <row r="12" spans="1:7" ht="15.75" x14ac:dyDescent="0.25">
      <c r="A12" s="56" t="s">
        <v>6</v>
      </c>
      <c r="B12" s="57"/>
      <c r="C12" s="3" t="s">
        <v>30</v>
      </c>
      <c r="D12" s="3" t="s">
        <v>7</v>
      </c>
      <c r="E12" s="4">
        <v>2.25</v>
      </c>
      <c r="F12" s="4">
        <f>E12*12*537.6</f>
        <v>14515.2</v>
      </c>
    </row>
    <row r="13" spans="1:7" ht="15.75" x14ac:dyDescent="0.25">
      <c r="A13" s="56" t="s">
        <v>8</v>
      </c>
      <c r="B13" s="57"/>
      <c r="C13" s="3" t="s">
        <v>9</v>
      </c>
      <c r="D13" s="3" t="s">
        <v>7</v>
      </c>
      <c r="E13" s="4">
        <v>6.8</v>
      </c>
      <c r="F13" s="4">
        <f>E13*12*537.6</f>
        <v>43868.159999999996</v>
      </c>
    </row>
    <row r="14" spans="1:7" ht="15.75" x14ac:dyDescent="0.25">
      <c r="A14" s="56" t="s">
        <v>26</v>
      </c>
      <c r="B14" s="57"/>
      <c r="C14" s="3" t="s">
        <v>29</v>
      </c>
      <c r="D14" s="3" t="s">
        <v>7</v>
      </c>
      <c r="E14" s="4">
        <v>0.16</v>
      </c>
      <c r="F14" s="4">
        <f t="shared" ref="F14:F15" si="0">E14*12*537.6</f>
        <v>1032.192</v>
      </c>
    </row>
    <row r="15" spans="1:7" ht="16.5" thickBot="1" x14ac:dyDescent="0.3">
      <c r="A15" s="35" t="s">
        <v>10</v>
      </c>
      <c r="B15" s="36"/>
      <c r="C15" s="10" t="s">
        <v>9</v>
      </c>
      <c r="D15" s="10" t="s">
        <v>7</v>
      </c>
      <c r="E15" s="13">
        <v>6.6</v>
      </c>
      <c r="F15" s="4">
        <f t="shared" si="0"/>
        <v>42577.919999999998</v>
      </c>
      <c r="G15" s="29"/>
    </row>
    <row r="16" spans="1:7" ht="16.5" thickBot="1" x14ac:dyDescent="0.3">
      <c r="A16" s="17" t="s">
        <v>27</v>
      </c>
      <c r="B16" s="23"/>
      <c r="C16" s="18"/>
      <c r="D16" s="24" t="s">
        <v>7</v>
      </c>
      <c r="E16" s="19">
        <f>SUM(F16/537.6/12)</f>
        <v>0.19296875000000002</v>
      </c>
      <c r="F16" s="25">
        <v>1244.8800000000001</v>
      </c>
    </row>
    <row r="17" spans="1:6" ht="16.5" thickBot="1" x14ac:dyDescent="0.3">
      <c r="A17" s="20" t="s">
        <v>28</v>
      </c>
      <c r="B17" s="26"/>
      <c r="C17" s="21"/>
      <c r="D17" s="27" t="s">
        <v>7</v>
      </c>
      <c r="E17" s="19">
        <f>SUM(F17/537.6/12)</f>
        <v>1.4823102678571427</v>
      </c>
      <c r="F17" s="28">
        <v>9562.68</v>
      </c>
    </row>
    <row r="18" spans="1:6" ht="16.5" thickBot="1" x14ac:dyDescent="0.3">
      <c r="A18" s="37" t="s">
        <v>11</v>
      </c>
      <c r="B18" s="38"/>
      <c r="C18" s="39"/>
      <c r="D18" s="22" t="s">
        <v>7</v>
      </c>
      <c r="E18" s="31">
        <f>SUM(E12:E15)</f>
        <v>15.81</v>
      </c>
      <c r="F18" s="30">
        <f>SUM(F12:F17)</f>
        <v>112801.03200000001</v>
      </c>
    </row>
    <row r="19" spans="1:6" ht="49.5" customHeight="1" x14ac:dyDescent="0.25">
      <c r="A19" s="40" t="s">
        <v>12</v>
      </c>
      <c r="B19" s="41"/>
      <c r="C19" s="11" t="s">
        <v>13</v>
      </c>
      <c r="D19" s="8" t="s">
        <v>7</v>
      </c>
      <c r="E19" s="19">
        <f>SUM(F19/537.6/12)</f>
        <v>20.666852678571427</v>
      </c>
      <c r="F19" s="12">
        <v>133326</v>
      </c>
    </row>
    <row r="20" spans="1:6" ht="15.75" customHeight="1" thickBot="1" x14ac:dyDescent="0.3">
      <c r="A20" s="42" t="s">
        <v>14</v>
      </c>
      <c r="B20" s="43"/>
      <c r="C20" s="43"/>
      <c r="D20" s="43"/>
      <c r="E20" s="44"/>
      <c r="F20" s="45"/>
    </row>
    <row r="21" spans="1:6" ht="16.5" thickBot="1" x14ac:dyDescent="0.3">
      <c r="A21" s="3" t="s">
        <v>15</v>
      </c>
      <c r="B21" s="46" t="s">
        <v>13</v>
      </c>
      <c r="C21" s="47"/>
      <c r="D21" s="8" t="s">
        <v>7</v>
      </c>
      <c r="E21" s="19">
        <f>SUM(F21/537.6/12)</f>
        <v>1.4899088541666667</v>
      </c>
      <c r="F21" s="12">
        <v>9611.7000000000007</v>
      </c>
    </row>
    <row r="22" spans="1:6" ht="16.5" thickBot="1" x14ac:dyDescent="0.3">
      <c r="A22" s="3" t="s">
        <v>16</v>
      </c>
      <c r="B22" s="48"/>
      <c r="C22" s="49"/>
      <c r="D22" s="8" t="s">
        <v>7</v>
      </c>
      <c r="E22" s="19">
        <f>SUM(F22/537.6/12)</f>
        <v>3.0768043154761906</v>
      </c>
      <c r="F22" s="12">
        <v>19849.080000000002</v>
      </c>
    </row>
    <row r="23" spans="1:6" ht="16.5" thickBot="1" x14ac:dyDescent="0.3">
      <c r="A23" s="3" t="s">
        <v>17</v>
      </c>
      <c r="B23" s="48"/>
      <c r="C23" s="49"/>
      <c r="D23" s="8" t="s">
        <v>7</v>
      </c>
      <c r="E23" s="19">
        <f>SUM(F23/537.6/12)</f>
        <v>3.8392981150793655</v>
      </c>
      <c r="F23" s="12">
        <v>24768.080000000002</v>
      </c>
    </row>
    <row r="24" spans="1:6" ht="32.25" thickBot="1" x14ac:dyDescent="0.3">
      <c r="A24" s="9" t="s">
        <v>18</v>
      </c>
      <c r="B24" s="3"/>
      <c r="C24" s="3"/>
      <c r="D24" s="8" t="s">
        <v>7</v>
      </c>
      <c r="E24" s="14">
        <f>SUM(E21:E23)</f>
        <v>8.4060112847222221</v>
      </c>
      <c r="F24" s="16">
        <f>SUM(F21:F23)</f>
        <v>54228.86</v>
      </c>
    </row>
    <row r="25" spans="1:6" ht="16.5" thickBot="1" x14ac:dyDescent="0.3">
      <c r="A25" s="3" t="s">
        <v>36</v>
      </c>
      <c r="B25" s="3"/>
      <c r="C25" s="3"/>
      <c r="D25" s="8" t="s">
        <v>7</v>
      </c>
      <c r="E25" s="15">
        <f>E18+E19+E24</f>
        <v>44.882863963293644</v>
      </c>
      <c r="F25" s="14">
        <f>F18+F19+F24</f>
        <v>300355.89199999999</v>
      </c>
    </row>
    <row r="26" spans="1:6" ht="15.75" x14ac:dyDescent="0.25">
      <c r="A26" s="7"/>
      <c r="B26" s="7"/>
      <c r="C26" s="7"/>
      <c r="D26" s="7"/>
      <c r="E26" s="7"/>
      <c r="F26" s="7"/>
    </row>
    <row r="27" spans="1:6" ht="33" customHeight="1" x14ac:dyDescent="0.25">
      <c r="A27" s="50" t="s">
        <v>41</v>
      </c>
      <c r="B27" s="50"/>
      <c r="C27" s="50"/>
      <c r="D27" s="50"/>
      <c r="E27" s="50"/>
      <c r="F27" s="50"/>
    </row>
    <row r="28" spans="1:6" ht="24" customHeight="1" x14ac:dyDescent="0.25">
      <c r="A28" s="50" t="s">
        <v>24</v>
      </c>
      <c r="B28" s="50"/>
      <c r="C28" s="50"/>
      <c r="D28" s="50"/>
      <c r="E28" s="50"/>
      <c r="F28" s="50"/>
    </row>
    <row r="29" spans="1:6" ht="25.5" customHeight="1" x14ac:dyDescent="0.25">
      <c r="A29" s="34" t="s">
        <v>25</v>
      </c>
      <c r="B29" s="34"/>
      <c r="C29" s="34"/>
      <c r="D29" s="34"/>
      <c r="E29" s="34"/>
      <c r="F29" s="34"/>
    </row>
    <row r="30" spans="1:6" ht="24.75" customHeight="1" x14ac:dyDescent="0.25">
      <c r="A30" s="34" t="s">
        <v>20</v>
      </c>
      <c r="B30" s="34"/>
      <c r="C30" s="34"/>
      <c r="D30" s="34"/>
      <c r="E30" s="34"/>
      <c r="F30" s="34"/>
    </row>
    <row r="31" spans="1:6" ht="15.75" x14ac:dyDescent="0.25">
      <c r="A31" s="5" t="s">
        <v>21</v>
      </c>
      <c r="B31" s="7"/>
      <c r="C31" s="7"/>
      <c r="D31" s="7"/>
      <c r="E31" s="7"/>
      <c r="F31" s="7"/>
    </row>
    <row r="32" spans="1:6" ht="15.75" x14ac:dyDescent="0.25">
      <c r="A32" s="34" t="s">
        <v>34</v>
      </c>
      <c r="B32" s="34"/>
      <c r="C32" s="34"/>
      <c r="D32" s="34"/>
      <c r="E32" s="34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" customHeight="1" x14ac:dyDescent="0.25">
      <c r="A34" s="34" t="s">
        <v>32</v>
      </c>
      <c r="B34" s="34"/>
      <c r="C34" s="34"/>
      <c r="D34" s="34"/>
      <c r="E34" s="34"/>
      <c r="F34" s="7"/>
    </row>
    <row r="35" spans="1:6" ht="15.75" x14ac:dyDescent="0.25">
      <c r="A35" s="7"/>
      <c r="B35" s="7"/>
      <c r="C35" s="7"/>
      <c r="D35" s="7"/>
      <c r="E35" s="7"/>
      <c r="F35" s="7"/>
    </row>
    <row r="49" spans="1:3" x14ac:dyDescent="0.25">
      <c r="A49" s="32" t="s">
        <v>37</v>
      </c>
      <c r="B49" s="32"/>
      <c r="C49" s="32">
        <v>27869.88</v>
      </c>
    </row>
    <row r="50" spans="1:3" x14ac:dyDescent="0.25">
      <c r="A50" s="32" t="s">
        <v>38</v>
      </c>
      <c r="B50" s="32"/>
      <c r="C50" s="33">
        <v>209698.92</v>
      </c>
    </row>
    <row r="51" spans="1:3" x14ac:dyDescent="0.25">
      <c r="A51" s="32" t="s">
        <v>39</v>
      </c>
      <c r="B51" s="32"/>
      <c r="C51" s="33">
        <v>212339.06</v>
      </c>
    </row>
    <row r="52" spans="1:3" x14ac:dyDescent="0.25">
      <c r="A52" s="32" t="s">
        <v>40</v>
      </c>
      <c r="B52" s="32"/>
      <c r="C52" s="33">
        <f>SUM(C49+C50-C51)</f>
        <v>25229.74000000002</v>
      </c>
    </row>
  </sheetData>
  <mergeCells count="23">
    <mergeCell ref="A1:F1"/>
    <mergeCell ref="A3:F3"/>
    <mergeCell ref="A5:F5"/>
    <mergeCell ref="A6:F6"/>
    <mergeCell ref="A14:B14"/>
    <mergeCell ref="A4:E4"/>
    <mergeCell ref="A7:F7"/>
    <mergeCell ref="A8:F8"/>
    <mergeCell ref="A10:B10"/>
    <mergeCell ref="A11:F11"/>
    <mergeCell ref="A12:B12"/>
    <mergeCell ref="A13:B13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54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2021-04-05T02:16:43Z</dcterms:modified>
</cp:coreProperties>
</file>