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н. 15 др. 1" sheetId="9" r:id="rId1"/>
  </sheets>
  <calcPr calcId="144525"/>
</workbook>
</file>

<file path=xl/calcChain.xml><?xml version="1.0" encoding="utf-8"?>
<calcChain xmlns="http://schemas.openxmlformats.org/spreadsheetml/2006/main">
  <c r="C47" i="9" l="1"/>
  <c r="D22" i="9"/>
  <c r="D21" i="9"/>
  <c r="D20" i="9"/>
  <c r="D18" i="9"/>
  <c r="D16" i="9"/>
  <c r="D15" i="9"/>
  <c r="E12" i="9" l="1"/>
  <c r="E13" i="9"/>
  <c r="E14" i="9"/>
  <c r="E11" i="9"/>
  <c r="E17" i="9" l="1"/>
  <c r="D17" i="9"/>
  <c r="D23" i="9" l="1"/>
  <c r="E23" i="9" l="1"/>
  <c r="E24" i="9" s="1"/>
  <c r="D24" i="9"/>
</calcChain>
</file>

<file path=xl/sharedStrings.xml><?xml version="1.0" encoding="utf-8"?>
<sst xmlns="http://schemas.openxmlformats.org/spreadsheetml/2006/main" count="56" uniqueCount="42">
  <si>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</si>
  <si>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</si>
  <si>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</si>
  <si>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</si>
  <si>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</si>
  <si>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</si>
  <si>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</si>
  <si>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</si>
  <si>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</si>
  <si>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 xml:space="preserve">2 раза в год 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</si>
  <si>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</si>
  <si>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</si>
  <si>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</si>
  <si>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</si>
  <si>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</si>
  <si>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</si>
  <si>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</si>
  <si>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</si>
  <si>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</si>
  <si>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</si>
  <si>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Настоящий Акт составлен в 2-х экземплярах, имеющих одинаковую юридическую силу, по одному для каждой из Сторон.</t>
  </si>
  <si>
    <t>Подписи Сторон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</si>
  <si>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</si>
  <si>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</si>
  <si>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 xml:space="preserve">Приемки оказанных услуг и выполненных работ по содержанию и текущему ремонту общего имущества                                                                                      в многоквартирном доме № 15/1, ул. Нагорная, S общ. 1137,9 м2 </t>
  </si>
  <si>
    <t>3.   Работы (услуги) выполнены (оказаны) полностью,  в установленные сроки, надлежащего качества.</t>
  </si>
  <si>
    <t>4.   Претензий по выполнению условий Договора Стороны к друг другу не имеют.</t>
  </si>
  <si>
    <t>Дератизация</t>
  </si>
  <si>
    <t>Содержание ОИ вода</t>
  </si>
  <si>
    <t>Содержание ОИ эл.эн</t>
  </si>
  <si>
    <t>2 раза в неделю</t>
  </si>
  <si>
    <t>Исполнитель – Генеральный директор            __________________________   Е.В. Яшунина</t>
  </si>
  <si>
    <t>Итого за 2020 г.</t>
  </si>
  <si>
    <t>г. Корсаков ООО «Корсаков Плюс»                                                                                                                «___»________20___г.</t>
  </si>
  <si>
    <t xml:space="preserve">                                                                                                                           Приказ Минстроя России от 26.10.2015г. № 761/пр</t>
  </si>
  <si>
    <t>на 01.01.2020</t>
  </si>
  <si>
    <t xml:space="preserve">начислено </t>
  </si>
  <si>
    <t>оплачено</t>
  </si>
  <si>
    <t>на 01.01.2021</t>
  </si>
  <si>
    <t>Собственник помещений именуемый в дальнейшем «Заказчик», в лице __________________________________________- председателя совета дома, являющего собственником кв. № ____________, находящейся в данном многоквартирном доме, действующего на основании Протокола №____ от _____________,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</si>
  <si>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 xml:space="preserve">Заказчик - Председатель совета дома               ______________________  </t>
  </si>
  <si>
    <t>2.   Всего за период с 01.01.2020 г. по 31.12.2020 г. выполнено работ на общую сумму 253596,22 рублей (двести пятьдесят три тысячи пятьсот девяносто шесть руб. 22 коп.)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</si>
</sst>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/>
    <xf numFmtId="0" fontId="2" fillId="0" borderId="0" xfId="0" applyFont="1" applyAlignment="1">
      <alignment horizontal="justify" vertical="center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left" wrapText="1"/>
    </xf>
    <xf numFmtId="2" fontId="2" fillId="0" borderId="4" xfId="0" applyNumberFormat="1" applyFont="1" applyBorder="1"/>
    <xf numFmtId="2" fontId="2" fillId="0" borderId="8" xfId="0" applyNumberFormat="1" applyFont="1" applyBorder="1"/>
    <xf numFmtId="2" fontId="2" fillId="0" borderId="7" xfId="0" applyNumberFormat="1" applyFont="1" applyBorder="1"/>
    <xf numFmtId="2" fontId="3" fillId="0" borderId="9" xfId="0" applyNumberFormat="1" applyFont="1" applyBorder="1"/>
    <xf numFmtId="0" fontId="2" fillId="0" borderId="7" xfId="0" applyFont="1" applyBorder="1" applyAlignment="1">
      <alignment horizontal="center" vertical="center"/>
    </xf>
    <xf numFmtId="2" fontId="2" fillId="0" borderId="6" xfId="0" applyNumberFormat="1" applyFont="1" applyBorder="1"/>
    <xf numFmtId="2" fontId="3" fillId="0" borderId="11" xfId="0" applyNumberFormat="1" applyFont="1" applyBorder="1"/>
    <xf numFmtId="0" fontId="2" fillId="0" borderId="5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 vertical="center"/>
    </xf>
    <xf numFmtId="2" fontId="2" fillId="0" borderId="13" xfId="0" applyNumberFormat="1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vertical="center"/>
    </xf>
    <xf numFmtId="2" fontId="2" fillId="0" borderId="16" xfId="0" applyNumberFormat="1" applyFont="1" applyBorder="1"/>
    <xf numFmtId="0" fontId="2" fillId="0" borderId="13" xfId="0" applyFont="1" applyBorder="1"/>
    <xf numFmtId="2" fontId="2" fillId="0" borderId="14" xfId="0" applyNumberFormat="1" applyFont="1" applyBorder="1"/>
    <xf numFmtId="0" fontId="2" fillId="0" borderId="16" xfId="0" applyFont="1" applyBorder="1"/>
    <xf numFmtId="2" fontId="2" fillId="0" borderId="17" xfId="0" applyNumberFormat="1" applyFont="1" applyBorder="1"/>
    <xf numFmtId="0" fontId="2" fillId="0" borderId="2" xfId="0" applyFont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2" fontId="1" fillId="0" borderId="0" xfId="0" applyNumberFormat="1" applyFont="1"/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2" fillId="0" borderId="24" xfId="0" applyNumberFormat="1" applyFont="1" applyBorder="1"/>
    <xf numFmtId="0" fontId="2" fillId="0" borderId="1" xfId="0" applyFont="1" applyBorder="1" applyAlignment="1">
      <alignment horizontal="left" vertical="center" wrapText="1"/>
    </xf>
    <xf numFmtId="2" fontId="3" fillId="0" borderId="7" xfId="0" applyNumberFormat="1" applyFont="1" applyBorder="1"/>
    <xf numFmtId="0" fontId="2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8"/>
  <sheetViews>
    <sheetView tabSelected="1" topLeftCell="A16" workbookViewId="0">
      <selection activeCell="A26" sqref="A26:E26"/>
    </sheetView>
  </sheetViews>
  <sheetFormatPr defaultRowHeight="15" x14ac:dyDescent="0.25"/>
  <cols>
    <col min="1" max="1" width="49.42578125" style="1" customWidth="1"/>
    <col min="2" max="2" width="17.5703125" style="1" customWidth="1"/>
    <col min="3" max="3" width="10.5703125" style="1" customWidth="1"/>
    <col min="4" max="4" width="16.42578125" style="1" customWidth="1"/>
    <col min="5" max="5" width="27.42578125" style="1" customWidth="1"/>
    <col min="6" max="6" width="9.85546875" style="1" customWidth="1"/>
    <col min="7" max="7" width="9.140625" style="1" hidden="1" customWidth="1"/>
    <col min="8" max="8" width="17.140625" style="1" customWidth="1"/>
    <col min="9" max="16384" width="9.140625" style="1"/>
  </cols>
  <sheetData>
    <row r="1" spans="1:6" ht="15.75" x14ac:dyDescent="0.25">
      <c r="A1" s="57" t="s">
        <v>34</v>
      </c>
      <c r="B1" s="57"/>
      <c r="C1" s="57"/>
      <c r="D1" s="57"/>
      <c r="E1" s="57"/>
    </row>
    <row r="2" spans="1:6" ht="15.75" x14ac:dyDescent="0.25">
      <c r="A2" s="3"/>
      <c r="B2" s="3"/>
      <c r="C2" s="3"/>
      <c r="D2" s="3"/>
      <c r="E2" s="3"/>
    </row>
    <row r="3" spans="1:6" ht="15.75" x14ac:dyDescent="0.25">
      <c r="A3" s="58" t="s">
        <v>33</v>
      </c>
      <c r="B3" s="58"/>
      <c r="C3" s="58"/>
      <c r="D3" s="58"/>
      <c r="E3" s="58"/>
    </row>
    <row r="4" spans="1:6" ht="15.75" x14ac:dyDescent="0.25">
      <c r="A4" s="52"/>
      <c r="B4" s="52"/>
      <c r="C4" s="52"/>
      <c r="D4" s="52"/>
      <c r="E4" s="3"/>
    </row>
    <row r="5" spans="1:6" ht="15.75" x14ac:dyDescent="0.25">
      <c r="A5" s="57" t="s">
        <v>23</v>
      </c>
      <c r="B5" s="57"/>
      <c r="C5" s="57"/>
      <c r="D5" s="57"/>
      <c r="E5" s="57"/>
    </row>
    <row r="6" spans="1:6" ht="36.75" customHeight="1" x14ac:dyDescent="0.25">
      <c r="A6" s="59" t="s">
        <v>24</v>
      </c>
      <c r="B6" s="59"/>
      <c r="C6" s="59"/>
      <c r="D6" s="59"/>
      <c r="E6" s="59"/>
    </row>
    <row r="7" spans="1:6" ht="88.5" customHeight="1" x14ac:dyDescent="0.25">
      <c r="A7" s="44" t="s">
        <v>39</v>
      </c>
      <c r="B7" s="44"/>
      <c r="C7" s="44"/>
      <c r="D7" s="44"/>
      <c r="E7" s="44"/>
    </row>
    <row r="8" spans="1:6" ht="51" customHeight="1" x14ac:dyDescent="0.25">
      <c r="A8" s="44" t="s">
        <v>22</v>
      </c>
      <c r="B8" s="44"/>
      <c r="C8" s="44"/>
      <c r="D8" s="44"/>
      <c r="E8" s="44"/>
    </row>
    <row r="9" spans="1:6" s="2" customFormat="1" ht="110.25" x14ac:dyDescent="0.25">
      <c r="A9" s="4" t="s">
        <v>0</v>
      </c>
      <c r="B9" s="5" t="s">
        <v>1</v>
      </c>
      <c r="C9" s="5" t="s">
        <v>2</v>
      </c>
      <c r="D9" s="5" t="s">
        <v>3</v>
      </c>
      <c r="E9" s="5" t="s">
        <v>19</v>
      </c>
    </row>
    <row r="10" spans="1:6" ht="15.75" x14ac:dyDescent="0.25">
      <c r="A10" s="53" t="s">
        <v>4</v>
      </c>
      <c r="B10" s="54"/>
      <c r="C10" s="54"/>
      <c r="D10" s="55"/>
      <c r="E10" s="56"/>
    </row>
    <row r="11" spans="1:6" ht="15.75" x14ac:dyDescent="0.25">
      <c r="A11" s="6" t="s">
        <v>5</v>
      </c>
      <c r="B11" s="7" t="s">
        <v>30</v>
      </c>
      <c r="C11" s="35" t="s">
        <v>6</v>
      </c>
      <c r="D11" s="10">
        <v>2.62</v>
      </c>
      <c r="E11" s="17">
        <f>D11*12*1137.9</f>
        <v>35775.576000000001</v>
      </c>
    </row>
    <row r="12" spans="1:6" ht="15.75" x14ac:dyDescent="0.25">
      <c r="A12" s="6" t="s">
        <v>7</v>
      </c>
      <c r="B12" s="7" t="s">
        <v>30</v>
      </c>
      <c r="C12" s="13" t="s">
        <v>6</v>
      </c>
      <c r="D12" s="10">
        <v>3.44</v>
      </c>
      <c r="E12" s="17">
        <f t="shared" ref="E12:E14" si="0">D12*12*1137.9</f>
        <v>46972.512000000002</v>
      </c>
    </row>
    <row r="13" spans="1:6" ht="15.75" x14ac:dyDescent="0.25">
      <c r="A13" s="14" t="s">
        <v>27</v>
      </c>
      <c r="B13" s="7" t="s">
        <v>9</v>
      </c>
      <c r="C13" s="8" t="s">
        <v>6</v>
      </c>
      <c r="D13" s="18">
        <v>0.19</v>
      </c>
      <c r="E13" s="17">
        <f t="shared" si="0"/>
        <v>2594.4120000000007</v>
      </c>
    </row>
    <row r="14" spans="1:6" ht="16.5" thickBot="1" x14ac:dyDescent="0.3">
      <c r="A14" s="24" t="s">
        <v>10</v>
      </c>
      <c r="B14" s="15" t="s">
        <v>8</v>
      </c>
      <c r="C14" s="21" t="s">
        <v>6</v>
      </c>
      <c r="D14" s="19">
        <v>6.9</v>
      </c>
      <c r="E14" s="22">
        <f t="shared" si="0"/>
        <v>94218.120000000024</v>
      </c>
      <c r="F14" s="38"/>
    </row>
    <row r="15" spans="1:6" s="12" customFormat="1" ht="15.75" x14ac:dyDescent="0.25">
      <c r="A15" s="25" t="s">
        <v>28</v>
      </c>
      <c r="B15" s="31"/>
      <c r="C15" s="26" t="s">
        <v>6</v>
      </c>
      <c r="D15" s="27">
        <f>SUM(E15/1137.9/12)</f>
        <v>0.27992354336936459</v>
      </c>
      <c r="E15" s="32">
        <v>3822.3</v>
      </c>
    </row>
    <row r="16" spans="1:6" s="12" customFormat="1" ht="16.5" thickBot="1" x14ac:dyDescent="0.3">
      <c r="A16" s="28" t="s">
        <v>29</v>
      </c>
      <c r="B16" s="33"/>
      <c r="C16" s="29" t="s">
        <v>6</v>
      </c>
      <c r="D16" s="30">
        <f>SUM(E16/1137.9/12)</f>
        <v>1.2701160031637226</v>
      </c>
      <c r="E16" s="34">
        <v>17343.18</v>
      </c>
    </row>
    <row r="17" spans="1:5" ht="15.75" x14ac:dyDescent="0.25">
      <c r="A17" s="45" t="s">
        <v>11</v>
      </c>
      <c r="B17" s="46"/>
      <c r="C17" s="40" t="s">
        <v>6</v>
      </c>
      <c r="D17" s="23">
        <f>SUM(D11:D16)</f>
        <v>14.700039546533089</v>
      </c>
      <c r="E17" s="41">
        <f>SUM(E11:E16)</f>
        <v>200726.1</v>
      </c>
    </row>
    <row r="18" spans="1:5" ht="64.5" customHeight="1" x14ac:dyDescent="0.25">
      <c r="A18" s="42" t="s">
        <v>12</v>
      </c>
      <c r="B18" s="9" t="s">
        <v>13</v>
      </c>
      <c r="C18" s="8" t="s">
        <v>6</v>
      </c>
      <c r="D18" s="10">
        <f>SUM(E18/1137.9/12)</f>
        <v>0.47667633359697686</v>
      </c>
      <c r="E18" s="10">
        <v>6508.92</v>
      </c>
    </row>
    <row r="19" spans="1:5" ht="15.75" x14ac:dyDescent="0.25">
      <c r="A19" s="47" t="s">
        <v>14</v>
      </c>
      <c r="B19" s="47"/>
      <c r="C19" s="47"/>
      <c r="D19" s="47"/>
      <c r="E19" s="47"/>
    </row>
    <row r="20" spans="1:5" ht="15.75" x14ac:dyDescent="0.25">
      <c r="A20" s="7" t="s">
        <v>15</v>
      </c>
      <c r="B20" s="48" t="s">
        <v>13</v>
      </c>
      <c r="C20" s="8" t="s">
        <v>6</v>
      </c>
      <c r="D20" s="10">
        <f>SUM(E20/1137.9/12)</f>
        <v>0.80229662829188264</v>
      </c>
      <c r="E20" s="10">
        <v>10955.2</v>
      </c>
    </row>
    <row r="21" spans="1:5" ht="15.75" x14ac:dyDescent="0.25">
      <c r="A21" s="7" t="s">
        <v>16</v>
      </c>
      <c r="B21" s="48"/>
      <c r="C21" s="8" t="s">
        <v>6</v>
      </c>
      <c r="D21" s="10">
        <f>SUM(E21/1137.9/12)</f>
        <v>0.98185253537217676</v>
      </c>
      <c r="E21" s="10">
        <v>13407</v>
      </c>
    </row>
    <row r="22" spans="1:5" ht="30" customHeight="1" x14ac:dyDescent="0.25">
      <c r="A22" s="7" t="s">
        <v>17</v>
      </c>
      <c r="B22" s="48"/>
      <c r="C22" s="8" t="s">
        <v>6</v>
      </c>
      <c r="D22" s="10">
        <f>SUM(E22/1137.9/12)</f>
        <v>1.611081817382898</v>
      </c>
      <c r="E22" s="10">
        <v>21999</v>
      </c>
    </row>
    <row r="23" spans="1:5" ht="32.25" thickBot="1" x14ac:dyDescent="0.3">
      <c r="A23" s="16" t="s">
        <v>18</v>
      </c>
      <c r="B23" s="16"/>
      <c r="C23" s="21" t="s">
        <v>6</v>
      </c>
      <c r="D23" s="43">
        <f>D20+D21+D22</f>
        <v>3.3952309810469572</v>
      </c>
      <c r="E23" s="15">
        <f>SUM(E20:E22)</f>
        <v>46361.2</v>
      </c>
    </row>
    <row r="24" spans="1:5" ht="16.5" thickBot="1" x14ac:dyDescent="0.3">
      <c r="A24" s="50" t="s">
        <v>32</v>
      </c>
      <c r="B24" s="51"/>
      <c r="C24" s="39" t="s">
        <v>6</v>
      </c>
      <c r="D24" s="20">
        <f>D17+D18+D23</f>
        <v>18.571946861177025</v>
      </c>
      <c r="E24" s="20">
        <f>E17+E18+E23</f>
        <v>253596.22000000003</v>
      </c>
    </row>
    <row r="25" spans="1:5" ht="15.75" x14ac:dyDescent="0.25">
      <c r="A25" s="3"/>
      <c r="B25" s="3"/>
      <c r="C25" s="3"/>
      <c r="D25" s="3"/>
      <c r="E25" s="3"/>
    </row>
    <row r="26" spans="1:5" ht="33" customHeight="1" x14ac:dyDescent="0.25">
      <c r="A26" s="49" t="s">
        <v>41</v>
      </c>
      <c r="B26" s="49"/>
      <c r="C26" s="49"/>
      <c r="D26" s="49"/>
      <c r="E26" s="49"/>
    </row>
    <row r="27" spans="1:5" ht="24" customHeight="1" x14ac:dyDescent="0.25">
      <c r="A27" s="49" t="s">
        <v>25</v>
      </c>
      <c r="B27" s="49"/>
      <c r="C27" s="49"/>
      <c r="D27" s="49"/>
      <c r="E27" s="49"/>
    </row>
    <row r="28" spans="1:5" ht="25.5" customHeight="1" x14ac:dyDescent="0.25">
      <c r="A28" s="44" t="s">
        <v>26</v>
      </c>
      <c r="B28" s="44"/>
      <c r="C28" s="44"/>
      <c r="D28" s="44"/>
      <c r="E28" s="44"/>
    </row>
    <row r="29" spans="1:5" ht="33.75" customHeight="1" x14ac:dyDescent="0.25">
      <c r="A29" s="44" t="s">
        <v>20</v>
      </c>
      <c r="B29" s="44"/>
      <c r="C29" s="44"/>
      <c r="D29" s="44"/>
      <c r="E29" s="44"/>
    </row>
    <row r="30" spans="1:5" ht="15.75" x14ac:dyDescent="0.25">
      <c r="A30" s="11" t="s">
        <v>21</v>
      </c>
      <c r="B30" s="3"/>
      <c r="C30" s="3"/>
      <c r="D30" s="3"/>
      <c r="E30" s="3"/>
    </row>
    <row r="31" spans="1:5" ht="15.75" x14ac:dyDescent="0.25">
      <c r="A31" s="11"/>
      <c r="B31" s="3"/>
      <c r="C31" s="3"/>
      <c r="D31" s="3"/>
      <c r="E31" s="3"/>
    </row>
    <row r="32" spans="1:5" ht="15.75" x14ac:dyDescent="0.25">
      <c r="A32" s="44" t="s">
        <v>31</v>
      </c>
      <c r="B32" s="44"/>
      <c r="C32" s="44"/>
      <c r="D32" s="44"/>
      <c r="E32" s="3"/>
    </row>
    <row r="33" spans="1:5" ht="15.75" x14ac:dyDescent="0.25">
      <c r="A33" s="11"/>
      <c r="B33" s="3"/>
      <c r="C33" s="3"/>
      <c r="D33" s="3"/>
      <c r="E33" s="3"/>
    </row>
    <row r="34" spans="1:5" ht="15.75" x14ac:dyDescent="0.25">
      <c r="A34" s="44" t="s">
        <v>40</v>
      </c>
      <c r="B34" s="44"/>
      <c r="C34" s="44"/>
      <c r="D34" s="44"/>
      <c r="E34" s="3"/>
    </row>
    <row r="35" spans="1:5" ht="15.75" x14ac:dyDescent="0.25">
      <c r="A35" s="3"/>
      <c r="B35" s="3"/>
      <c r="C35" s="3"/>
      <c r="D35" s="3"/>
      <c r="E35" s="3"/>
    </row>
    <row r="36" spans="1:5" ht="15.75" x14ac:dyDescent="0.25">
      <c r="A36" s="3"/>
      <c r="B36" s="3"/>
      <c r="C36" s="3"/>
      <c r="D36" s="3"/>
      <c r="E36" s="3"/>
    </row>
    <row r="37" spans="1:5" ht="15.75" x14ac:dyDescent="0.25">
      <c r="A37" s="3"/>
      <c r="B37" s="3"/>
      <c r="C37" s="3"/>
      <c r="D37" s="3"/>
      <c r="E37" s="3"/>
    </row>
    <row r="38" spans="1:5" ht="15.75" x14ac:dyDescent="0.25">
      <c r="A38" s="3"/>
      <c r="B38" s="3"/>
      <c r="C38" s="3"/>
      <c r="D38" s="3"/>
      <c r="E38" s="3"/>
    </row>
    <row r="44" spans="1:5" x14ac:dyDescent="0.25">
      <c r="A44" s="36" t="s">
        <v>35</v>
      </c>
      <c r="B44" s="36"/>
      <c r="C44" s="36">
        <v>44334.35</v>
      </c>
    </row>
    <row r="45" spans="1:5" x14ac:dyDescent="0.25">
      <c r="A45" s="36" t="s">
        <v>36</v>
      </c>
      <c r="B45" s="36"/>
      <c r="C45" s="36">
        <v>320920.56</v>
      </c>
    </row>
    <row r="46" spans="1:5" x14ac:dyDescent="0.25">
      <c r="A46" s="36" t="s">
        <v>37</v>
      </c>
      <c r="B46" s="36"/>
      <c r="C46" s="37">
        <v>303105.03000000003</v>
      </c>
    </row>
    <row r="47" spans="1:5" x14ac:dyDescent="0.25">
      <c r="A47" s="36" t="s">
        <v>38</v>
      </c>
      <c r="B47" s="36"/>
      <c r="C47" s="37">
        <f>SUM(C44+C45-C46)</f>
        <v>62149.879999999946</v>
      </c>
    </row>
    <row r="55" ht="16.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6" ht="15.75" customHeight="1" x14ac:dyDescent="0.25"/>
    <row r="68" ht="15.75" customHeight="1" x14ac:dyDescent="0.25"/>
  </sheetData>
  <mergeCells count="18">
    <mergeCell ref="A4:D4"/>
    <mergeCell ref="A7:E7"/>
    <mergeCell ref="A8:E8"/>
    <mergeCell ref="A10:E10"/>
    <mergeCell ref="A1:E1"/>
    <mergeCell ref="A3:E3"/>
    <mergeCell ref="A5:E5"/>
    <mergeCell ref="A6:E6"/>
    <mergeCell ref="A34:D34"/>
    <mergeCell ref="A17:B17"/>
    <mergeCell ref="A19:E19"/>
    <mergeCell ref="B20:B22"/>
    <mergeCell ref="A26:E26"/>
    <mergeCell ref="A27:E27"/>
    <mergeCell ref="A28:E28"/>
    <mergeCell ref="A29:E29"/>
    <mergeCell ref="A32:D32"/>
    <mergeCell ref="A24:B24"/>
  </mergeCells>
  <pageMargins left="0.39370078740157483" right="0.39370078740157483" top="0.49" bottom="0.98425196850393704" header="0.26" footer="0.5118110236220472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н. 15 др.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2021-03-19T01:55:41Z</cp:lastPrinted>
  <dcterms:created xsi:type="dcterms:W3CDTF">2018-03-27T23:18:09Z</dcterms:created>
  <dcterms:modified xsi:type="dcterms:W3CDTF">2021-04-05T00:19:54Z</dcterms:modified>
</cp:coreProperties>
</file>