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.м.29б" sheetId="18" r:id="rId1"/>
  </sheets>
  <calcPr calcId="144525"/>
</workbook>
</file>

<file path=xl/calcChain.xml><?xml version="1.0" encoding="utf-8"?>
<calcChain xmlns="http://schemas.openxmlformats.org/spreadsheetml/2006/main">
  <c r="C48" i="18" l="1"/>
  <c r="E22" i="18"/>
  <c r="E23" i="18"/>
  <c r="E21" i="18"/>
  <c r="E17" i="18"/>
  <c r="E16" i="18"/>
  <c r="E19" i="18"/>
  <c r="F15" i="18"/>
  <c r="F14" i="18"/>
  <c r="F13" i="18"/>
  <c r="F12" i="18"/>
  <c r="E24" i="18" l="1"/>
  <c r="F24" i="18" l="1"/>
  <c r="E18" i="18" l="1"/>
  <c r="E25" i="18" s="1"/>
  <c r="F18" i="18"/>
  <c r="F25" i="18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<sst xmlns="http://schemas.openxmlformats.org/spreadsheetml/2006/main" count="56" uniqueCount="42">
  <si>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</si>
  <si>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</si>
  <si>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</si>
  <si>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</si>
  <si>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</si>
  <si>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</si>
  <si>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</si>
  <si>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</si>
  <si>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</si>
  <si>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</si>
  <si>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</si>
  <si>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</si>
  <si>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</si>
  <si>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</si>
  <si>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</si>
  <si>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</si>
  <si>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</si>
  <si>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</si>
  <si>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</si>
  <si>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</si>
  <si>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</si>
  <si>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</si>
  <si>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</si>
  <si>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</si>
  <si>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</si>
  <si>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</si>
  <si>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29 Б, ул. А. Матросова, S общ. 2176,3 м2 </t>
  </si>
  <si>
    <t>Заказчик - Председатель совета дома                                               Н.В. Казакова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</si>
  <si>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</si>
  <si>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</si>
  <si>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</si>
  <si>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</si>
  <si>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</si>
  <si>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>Собственник помещений именуемый в дальнейшем «Заказчик», в лице Казаковой Натальи Васильевны- председателя совета дома, являющего собственником кв. № 33, находящейся в данном многоквартирном доме, действующего на основании Протокола №1 от 28.03.2019г, с одной стороны, и ООО «Корсаков Плюс», именуемое в дальнейшем «Исполнитель», в лице генерального директораЯшуниной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</si>
  <si>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Исполнитель – Генеральный директор                                        Е.В. Яшунина</t>
  </si>
  <si>
    <t>Итого за 2020 г.</t>
  </si>
  <si>
    <t>г. Корсаков ООО «Корсаков Плюс»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</si>
  <si>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</si>
  <si>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</si>
  <si>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</si>
  <si>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</si>
  <si>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513504,64 рублей (пятьсот тринадцать тысяч пятьсот четыре) руб. 64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</si>
</sst>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1" fillId="0" borderId="3" xfId="0" applyFont="1" applyBorder="1"/>
    <xf numFmtId="2" fontId="1" fillId="0" borderId="4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164" fontId="2" fillId="0" borderId="11" xfId="0" applyNumberFormat="1" applyFont="1" applyBorder="1"/>
    <xf numFmtId="2" fontId="1" fillId="0" borderId="6" xfId="0" applyNumberFormat="1" applyFont="1" applyBorder="1"/>
    <xf numFmtId="2" fontId="2" fillId="0" borderId="17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0" fillId="0" borderId="0" xfId="0" applyNumberFormat="1"/>
    <xf numFmtId="2" fontId="1" fillId="0" borderId="1" xfId="0" applyNumberFormat="1" applyFont="1" applyFill="1" applyBorder="1"/>
    <xf numFmtId="0" fontId="0" fillId="0" borderId="1" xfId="0" applyBorder="1"/>
    <xf numFmtId="2" fontId="1" fillId="0" borderId="9" xfId="0" applyNumberFormat="1" applyFont="1" applyFill="1" applyBorder="1"/>
    <xf numFmtId="2" fontId="1" fillId="0" borderId="10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3" workbookViewId="0">
      <selection activeCell="H23" sqref="H23"/>
    </sheetView>
  </sheetViews>
  <sheetFormatPr defaultRowHeight="15" x14ac:dyDescent="0.25"/>
  <cols>
    <col min="1" max="1" width="48.85546875" style="2" customWidth="1"/>
    <col min="2" max="2" width="0.28515625" style="2" customWidth="1"/>
    <col min="3" max="3" width="23.28515625" style="2" customWidth="1"/>
    <col min="4" max="4" width="10.7109375" style="2" customWidth="1"/>
    <col min="5" max="5" width="22.42578125" style="2" customWidth="1"/>
    <col min="6" max="6" width="20.85546875" style="2" customWidth="1"/>
    <col min="7" max="7" width="9.140625" style="2"/>
    <col min="8" max="8" width="17.28515625" style="2" customWidth="1"/>
    <col min="9" max="16384" width="9.140625" style="2"/>
  </cols>
  <sheetData>
    <row r="1" spans="1:8" ht="15.75" x14ac:dyDescent="0.25">
      <c r="A1" s="45" t="s">
        <v>0</v>
      </c>
      <c r="B1" s="45"/>
      <c r="C1" s="45"/>
      <c r="D1" s="45"/>
      <c r="E1" s="45"/>
      <c r="F1" s="46"/>
    </row>
    <row r="2" spans="1:8" ht="15.75" x14ac:dyDescent="0.25">
      <c r="A2" s="9"/>
      <c r="B2" s="9"/>
      <c r="C2" s="9"/>
      <c r="D2" s="9"/>
      <c r="E2" s="9"/>
      <c r="F2" s="9"/>
    </row>
    <row r="3" spans="1:8" ht="15.75" x14ac:dyDescent="0.25">
      <c r="A3" s="47" t="s">
        <v>36</v>
      </c>
      <c r="B3" s="47"/>
      <c r="C3" s="47"/>
      <c r="D3" s="47"/>
      <c r="E3" s="47"/>
      <c r="F3" s="46"/>
    </row>
    <row r="4" spans="1:8" ht="15.75" x14ac:dyDescent="0.25">
      <c r="A4" s="49"/>
      <c r="B4" s="49"/>
      <c r="C4" s="49"/>
      <c r="D4" s="49"/>
      <c r="E4" s="49"/>
      <c r="F4" s="9"/>
    </row>
    <row r="5" spans="1:8" ht="15.75" x14ac:dyDescent="0.25">
      <c r="A5" s="48" t="s">
        <v>25</v>
      </c>
      <c r="B5" s="48"/>
      <c r="C5" s="48"/>
      <c r="D5" s="48"/>
      <c r="E5" s="48"/>
      <c r="F5" s="46"/>
    </row>
    <row r="6" spans="1:8" ht="45.75" customHeight="1" x14ac:dyDescent="0.25">
      <c r="A6" s="55" t="s">
        <v>26</v>
      </c>
      <c r="B6" s="55"/>
      <c r="C6" s="55"/>
      <c r="D6" s="55"/>
      <c r="E6" s="55"/>
      <c r="F6" s="55"/>
    </row>
    <row r="7" spans="1:8" ht="83.25" customHeight="1" x14ac:dyDescent="0.25">
      <c r="A7" s="29" t="s">
        <v>33</v>
      </c>
      <c r="B7" s="29"/>
      <c r="C7" s="29"/>
      <c r="D7" s="29"/>
      <c r="E7" s="29"/>
      <c r="F7" s="29"/>
    </row>
    <row r="8" spans="1:8" ht="51" customHeight="1" x14ac:dyDescent="0.25">
      <c r="A8" s="29" t="s">
        <v>24</v>
      </c>
      <c r="B8" s="29"/>
      <c r="C8" s="29"/>
      <c r="D8" s="29"/>
      <c r="E8" s="29"/>
      <c r="F8" s="29"/>
    </row>
    <row r="9" spans="1:8" ht="15.75" x14ac:dyDescent="0.25">
      <c r="A9" s="9"/>
      <c r="B9" s="9"/>
      <c r="C9" s="9"/>
      <c r="D9" s="9"/>
      <c r="E9" s="9"/>
      <c r="F9" s="9"/>
    </row>
    <row r="10" spans="1:8" s="1" customFormat="1" ht="78.75" x14ac:dyDescent="0.25">
      <c r="A10" s="50" t="s">
        <v>1</v>
      </c>
      <c r="B10" s="51"/>
      <c r="C10" s="3" t="s">
        <v>2</v>
      </c>
      <c r="D10" s="3" t="s">
        <v>3</v>
      </c>
      <c r="E10" s="3" t="s">
        <v>4</v>
      </c>
      <c r="F10" s="3" t="s">
        <v>21</v>
      </c>
    </row>
    <row r="11" spans="1:8" ht="15.75" x14ac:dyDescent="0.25">
      <c r="A11" s="52" t="s">
        <v>5</v>
      </c>
      <c r="B11" s="53"/>
      <c r="C11" s="53"/>
      <c r="D11" s="53"/>
      <c r="E11" s="53"/>
      <c r="F11" s="54"/>
    </row>
    <row r="12" spans="1:8" ht="15.75" x14ac:dyDescent="0.25">
      <c r="A12" s="30" t="s">
        <v>6</v>
      </c>
      <c r="B12" s="31"/>
      <c r="C12" s="4" t="s">
        <v>7</v>
      </c>
      <c r="D12" s="4" t="s">
        <v>8</v>
      </c>
      <c r="E12" s="27">
        <v>2.31</v>
      </c>
      <c r="F12" s="25">
        <f>2176.3*E12*12</f>
        <v>60327.036000000007</v>
      </c>
    </row>
    <row r="13" spans="1:8" ht="15.75" x14ac:dyDescent="0.25">
      <c r="A13" s="30" t="s">
        <v>9</v>
      </c>
      <c r="B13" s="31"/>
      <c r="C13" s="4" t="s">
        <v>10</v>
      </c>
      <c r="D13" s="10" t="s">
        <v>8</v>
      </c>
      <c r="E13" s="25">
        <v>5.28</v>
      </c>
      <c r="F13" s="25">
        <f>2176.3*E13*12</f>
        <v>137890.36800000002</v>
      </c>
    </row>
    <row r="14" spans="1:8" ht="15.75" x14ac:dyDescent="0.25">
      <c r="A14" s="30" t="s">
        <v>30</v>
      </c>
      <c r="B14" s="31"/>
      <c r="C14" s="4" t="s">
        <v>11</v>
      </c>
      <c r="D14" s="4" t="s">
        <v>8</v>
      </c>
      <c r="E14" s="28">
        <v>0.1</v>
      </c>
      <c r="F14" s="25">
        <f>2176.3*E14*12</f>
        <v>2611.5600000000004</v>
      </c>
    </row>
    <row r="15" spans="1:8" ht="15.75" x14ac:dyDescent="0.25">
      <c r="A15" s="30" t="s">
        <v>12</v>
      </c>
      <c r="B15" s="31"/>
      <c r="C15" s="4" t="s">
        <v>10</v>
      </c>
      <c r="D15" s="4" t="s">
        <v>8</v>
      </c>
      <c r="E15" s="25">
        <v>4.4000000000000004</v>
      </c>
      <c r="F15" s="25">
        <f>2176.3*E15*12</f>
        <v>114908.64000000001</v>
      </c>
      <c r="H15" s="24"/>
    </row>
    <row r="16" spans="1:8" s="8" customFormat="1" ht="15.75" x14ac:dyDescent="0.25">
      <c r="A16" s="4" t="s">
        <v>31</v>
      </c>
      <c r="B16" s="13"/>
      <c r="C16" s="11"/>
      <c r="D16" s="4" t="s">
        <v>8</v>
      </c>
      <c r="E16" s="6">
        <f>F16/12/2176.3</f>
        <v>0.21270504985525893</v>
      </c>
      <c r="F16" s="4">
        <v>5554.92</v>
      </c>
    </row>
    <row r="17" spans="1:6" s="8" customFormat="1" ht="16.5" thickBot="1" x14ac:dyDescent="0.3">
      <c r="A17" s="4" t="s">
        <v>32</v>
      </c>
      <c r="B17" s="13"/>
      <c r="C17" s="11"/>
      <c r="D17" s="4" t="s">
        <v>8</v>
      </c>
      <c r="E17" s="6">
        <f>F17/12/2176.3</f>
        <v>0.83545696824886262</v>
      </c>
      <c r="F17" s="4">
        <v>21818.46</v>
      </c>
    </row>
    <row r="18" spans="1:6" ht="16.5" thickBot="1" x14ac:dyDescent="0.3">
      <c r="A18" s="32" t="s">
        <v>13</v>
      </c>
      <c r="B18" s="33"/>
      <c r="C18" s="34"/>
      <c r="D18" s="10" t="s">
        <v>8</v>
      </c>
      <c r="E18" s="15">
        <f>SUM(E12:E17)</f>
        <v>13.138162018104122</v>
      </c>
      <c r="F18" s="14">
        <f>SUM(F12:F17)</f>
        <v>343110.98400000005</v>
      </c>
    </row>
    <row r="19" spans="1:6" ht="63.75" customHeight="1" thickBot="1" x14ac:dyDescent="0.3">
      <c r="A19" s="35" t="s">
        <v>14</v>
      </c>
      <c r="B19" s="36"/>
      <c r="C19" s="5" t="s">
        <v>15</v>
      </c>
      <c r="D19" s="10" t="s">
        <v>8</v>
      </c>
      <c r="E19" s="19">
        <f>F19/2176.3/12</f>
        <v>3.0646433549296201</v>
      </c>
      <c r="F19" s="14">
        <v>80035</v>
      </c>
    </row>
    <row r="20" spans="1:6" ht="16.5" thickBot="1" x14ac:dyDescent="0.3">
      <c r="A20" s="37" t="s">
        <v>16</v>
      </c>
      <c r="B20" s="38"/>
      <c r="C20" s="38"/>
      <c r="D20" s="38"/>
      <c r="E20" s="38"/>
      <c r="F20" s="39"/>
    </row>
    <row r="21" spans="1:6" ht="15.75" x14ac:dyDescent="0.25">
      <c r="A21" s="4" t="s">
        <v>17</v>
      </c>
      <c r="B21" s="40" t="s">
        <v>15</v>
      </c>
      <c r="C21" s="41"/>
      <c r="D21" s="10" t="s">
        <v>8</v>
      </c>
      <c r="E21" s="16">
        <f>F21/2176.3/12</f>
        <v>2.1261108303083214</v>
      </c>
      <c r="F21" s="14">
        <v>55524.66</v>
      </c>
    </row>
    <row r="22" spans="1:6" ht="15.75" x14ac:dyDescent="0.25">
      <c r="A22" s="4" t="s">
        <v>18</v>
      </c>
      <c r="B22" s="42"/>
      <c r="C22" s="43"/>
      <c r="D22" s="10" t="s">
        <v>8</v>
      </c>
      <c r="E22" s="17">
        <f>F22/2176.3/12</f>
        <v>0.70260687098898733</v>
      </c>
      <c r="F22" s="14">
        <v>18349</v>
      </c>
    </row>
    <row r="23" spans="1:6" ht="16.5" thickBot="1" x14ac:dyDescent="0.3">
      <c r="A23" s="4" t="s">
        <v>19</v>
      </c>
      <c r="B23" s="42"/>
      <c r="C23" s="43"/>
      <c r="D23" s="10" t="s">
        <v>8</v>
      </c>
      <c r="E23" s="18">
        <f>F23/2176.3/12</f>
        <v>0.63123190736571233</v>
      </c>
      <c r="F23" s="14">
        <v>16485</v>
      </c>
    </row>
    <row r="24" spans="1:6" ht="32.25" thickBot="1" x14ac:dyDescent="0.3">
      <c r="A24" s="12" t="s">
        <v>20</v>
      </c>
      <c r="B24" s="4"/>
      <c r="C24" s="4"/>
      <c r="D24" s="10" t="s">
        <v>8</v>
      </c>
      <c r="E24" s="22">
        <f>SUM(E21:E23)</f>
        <v>3.4599496086630213</v>
      </c>
      <c r="F24" s="20">
        <f>SUM(F21:F23)</f>
        <v>90358.66</v>
      </c>
    </row>
    <row r="25" spans="1:6" ht="16.5" thickBot="1" x14ac:dyDescent="0.3">
      <c r="A25" s="4" t="s">
        <v>35</v>
      </c>
      <c r="B25" s="4"/>
      <c r="C25" s="4"/>
      <c r="D25" s="10" t="s">
        <v>8</v>
      </c>
      <c r="E25" s="23">
        <f>E18+E19+E24</f>
        <v>19.662754981696761</v>
      </c>
      <c r="F25" s="21">
        <f>F18+F19+F24</f>
        <v>513504.64400000009</v>
      </c>
    </row>
    <row r="26" spans="1:6" ht="15.75" x14ac:dyDescent="0.25">
      <c r="A26" s="9"/>
      <c r="B26" s="9"/>
      <c r="C26" s="9"/>
      <c r="D26" s="9"/>
      <c r="E26" s="9"/>
      <c r="F26" s="9"/>
    </row>
    <row r="27" spans="1:6" ht="33" customHeight="1" x14ac:dyDescent="0.25">
      <c r="A27" s="44" t="s">
        <v>41</v>
      </c>
      <c r="B27" s="44"/>
      <c r="C27" s="44"/>
      <c r="D27" s="44"/>
      <c r="E27" s="44"/>
      <c r="F27" s="44"/>
    </row>
    <row r="28" spans="1:6" ht="24" customHeight="1" x14ac:dyDescent="0.25">
      <c r="A28" s="44" t="s">
        <v>28</v>
      </c>
      <c r="B28" s="44"/>
      <c r="C28" s="44"/>
      <c r="D28" s="44"/>
      <c r="E28" s="44"/>
      <c r="F28" s="44"/>
    </row>
    <row r="29" spans="1:6" ht="25.5" customHeight="1" x14ac:dyDescent="0.25">
      <c r="A29" s="29" t="s">
        <v>29</v>
      </c>
      <c r="B29" s="29"/>
      <c r="C29" s="29"/>
      <c r="D29" s="29"/>
      <c r="E29" s="29"/>
      <c r="F29" s="29"/>
    </row>
    <row r="30" spans="1:6" ht="24.75" customHeight="1" x14ac:dyDescent="0.25">
      <c r="A30" s="29" t="s">
        <v>22</v>
      </c>
      <c r="B30" s="29"/>
      <c r="C30" s="29"/>
      <c r="D30" s="29"/>
      <c r="E30" s="29"/>
      <c r="F30" s="29"/>
    </row>
    <row r="31" spans="1:6" ht="15.75" x14ac:dyDescent="0.25">
      <c r="A31" s="7" t="s">
        <v>23</v>
      </c>
      <c r="B31" s="9"/>
      <c r="C31" s="9"/>
      <c r="D31" s="9"/>
      <c r="E31" s="9"/>
      <c r="F31" s="9"/>
    </row>
    <row r="32" spans="1:6" ht="15.75" x14ac:dyDescent="0.25">
      <c r="A32" s="29" t="s">
        <v>34</v>
      </c>
      <c r="B32" s="29"/>
      <c r="C32" s="29"/>
      <c r="D32" s="29"/>
      <c r="E32" s="29"/>
      <c r="F32" s="9"/>
    </row>
    <row r="33" spans="1:6" ht="15.75" x14ac:dyDescent="0.25">
      <c r="A33" s="7"/>
      <c r="B33" s="9"/>
      <c r="C33" s="9"/>
      <c r="D33" s="9"/>
      <c r="E33" s="9"/>
      <c r="F33" s="9"/>
    </row>
    <row r="34" spans="1:6" ht="15" customHeight="1" x14ac:dyDescent="0.25">
      <c r="A34" s="29" t="s">
        <v>27</v>
      </c>
      <c r="B34" s="29"/>
      <c r="C34" s="29"/>
      <c r="D34" s="29"/>
      <c r="E34" s="29"/>
      <c r="F34" s="9"/>
    </row>
    <row r="35" spans="1:6" ht="15.75" x14ac:dyDescent="0.25">
      <c r="A35" s="9"/>
      <c r="B35" s="9"/>
      <c r="C35" s="9"/>
      <c r="D35" s="9"/>
      <c r="E35" s="9"/>
      <c r="F35" s="9"/>
    </row>
    <row r="37" spans="1:6" s="8" customFormat="1" x14ac:dyDescent="0.25"/>
    <row r="38" spans="1:6" s="8" customFormat="1" x14ac:dyDescent="0.25"/>
    <row r="39" spans="1:6" s="8" customFormat="1" x14ac:dyDescent="0.25"/>
    <row r="40" spans="1:6" s="8" customFormat="1" x14ac:dyDescent="0.25"/>
    <row r="41" spans="1:6" s="8" customFormat="1" x14ac:dyDescent="0.25"/>
    <row r="42" spans="1:6" s="8" customFormat="1" x14ac:dyDescent="0.25"/>
    <row r="43" spans="1:6" s="8" customFormat="1" x14ac:dyDescent="0.25"/>
    <row r="44" spans="1:6" s="8" customFormat="1" x14ac:dyDescent="0.25"/>
    <row r="45" spans="1:6" x14ac:dyDescent="0.25">
      <c r="A45" s="26" t="s">
        <v>37</v>
      </c>
      <c r="B45" s="26"/>
      <c r="C45" s="26">
        <v>152209.37</v>
      </c>
    </row>
    <row r="46" spans="1:6" x14ac:dyDescent="0.25">
      <c r="A46" s="26" t="s">
        <v>38</v>
      </c>
      <c r="B46" s="26"/>
      <c r="C46" s="26">
        <v>622737.54</v>
      </c>
    </row>
    <row r="47" spans="1:6" x14ac:dyDescent="0.25">
      <c r="A47" s="26" t="s">
        <v>39</v>
      </c>
      <c r="B47" s="26"/>
      <c r="C47" s="26">
        <v>592683.39</v>
      </c>
    </row>
    <row r="48" spans="1:6" x14ac:dyDescent="0.25">
      <c r="A48" s="26" t="s">
        <v>40</v>
      </c>
      <c r="B48" s="26"/>
      <c r="C48" s="26">
        <f>SUM(C45+C46-C47)</f>
        <v>182263.52000000002</v>
      </c>
    </row>
  </sheetData>
  <mergeCells count="23">
    <mergeCell ref="A1:F1"/>
    <mergeCell ref="A3:F3"/>
    <mergeCell ref="A5:F5"/>
    <mergeCell ref="A14:B14"/>
    <mergeCell ref="A4:E4"/>
    <mergeCell ref="A7:F7"/>
    <mergeCell ref="A8:F8"/>
    <mergeCell ref="A10:B10"/>
    <mergeCell ref="A11:F11"/>
    <mergeCell ref="A12:B12"/>
    <mergeCell ref="A13:B13"/>
    <mergeCell ref="A6:F6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22" right="0.11" top="0.39" bottom="0.74803149606299213" header="0.16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а.м.29б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2021-04-02T09:20:24Z</dcterms:modified>
</cp:coreProperties>
</file>