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кр. 15" sheetId="50" r:id="rId1"/>
  </sheets>
  <calcPr calcId="144525"/>
</workbook>
</file>

<file path=xl/calcChain.xml><?xml version="1.0" encoding="utf-8"?>
<calcChain xmlns="http://schemas.openxmlformats.org/spreadsheetml/2006/main">
  <c r="E22" i="50" l="1"/>
  <c r="E21" i="50"/>
  <c r="E20" i="50"/>
  <c r="E16" i="50"/>
  <c r="F18" i="50"/>
  <c r="C47" i="50" l="1"/>
  <c r="F13" i="50"/>
  <c r="E15" i="50"/>
  <c r="F14" i="50"/>
  <c r="F17" i="50" s="1"/>
  <c r="F12" i="50"/>
  <c r="F11" i="50"/>
  <c r="F10" i="50"/>
  <c r="E23" i="50" l="1"/>
  <c r="F23" i="50" l="1"/>
  <c r="E24" i="50"/>
  <c r="F24" i="50" l="1"/>
  <c r="E17" i="50"/>
</calcChain>
</file>

<file path=xl/sharedStrings.xml><?xml version="1.0" encoding="utf-8"?>
<sst xmlns="http://schemas.openxmlformats.org/spreadsheetml/2006/main" count="57" uniqueCount="43">
  <si>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</si>
  <si>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</si>
  <si>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</si>
  <si>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</si>
  <si>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</si>
  <si>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</si>
  <si>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</si>
  <si>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</si>
  <si>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</si>
  <si>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</si>
  <si>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</si>
  <si>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Управление многоквартирным домам</t>
  </si>
  <si>
    <t>Всего за содержание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</si>
  <si>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</si>
  <si>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</si>
  <si>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</si>
  <si>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</si>
  <si>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</si>
  <si>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</si>
  <si>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</si>
  <si>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</si>
  <si>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</si>
  <si>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</si>
  <si>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</si>
  <si>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 xml:space="preserve">Проведение технических осмотров и мелкий ремонт </t>
  </si>
  <si>
    <t>Текущее обслуживание и ремонт внутридомовых сетей и устройств</t>
  </si>
  <si>
    <t xml:space="preserve"> Содержание общего имущества в многоквартирном доме</t>
  </si>
  <si>
    <t>Дератизация</t>
  </si>
  <si>
    <t>Содержание ОИ вода</t>
  </si>
  <si>
    <t>Содержание ОИ эл.эн</t>
  </si>
  <si>
    <t xml:space="preserve">Заказчик - </t>
  </si>
  <si>
    <t>Итого за 2020 г.</t>
  </si>
  <si>
    <t>г. Корсаков ООО «Корсаков Плюс»                                                                                                   «___»________20___г.</t>
  </si>
  <si>
    <t xml:space="preserve">АКТ </t>
  </si>
  <si>
    <t>Исполнитель – генеральный директор   _______________    /Е.В. Яшунина/</t>
  </si>
  <si>
    <t xml:space="preserve">Приемки оказанных услуг и выполненных работ по содержанию и текущему ремонту общего имущества в многоквартирном доме № 15, ул. Краснофлотская, S общ. 3136,1 м2 </t>
  </si>
  <si>
    <t>Собственник помещений именуемый в дальнейшем «Заказчик», в лице _____________________________________ ___________________________________________________________________________________с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</si>
  <si>
    <t>на 01.01.2020</t>
  </si>
  <si>
    <t xml:space="preserve">начислено </t>
  </si>
  <si>
    <t>оплачено</t>
  </si>
  <si>
    <t>на 01.01.2021</t>
  </si>
  <si>
    <t>Содержание и т/о лифта</t>
  </si>
  <si>
    <r>
      <t xml:space="preserve">2.   Всего за период с 01.09.2020 г. по 31.12.2020 г. выполнено работ на общую сумму </t>
    </r>
    <r>
      <rPr>
        <b/>
        <sz val="12"/>
        <color theme="1"/>
        <rFont val="Times New Roman"/>
        <family val="1"/>
        <charset val="204"/>
      </rPr>
      <t>364864,06</t>
    </r>
    <r>
      <rPr>
        <sz val="12"/>
        <color theme="1"/>
        <rFont val="Times New Roman"/>
        <family val="1"/>
        <charset val="204"/>
      </rPr>
      <t xml:space="preserve"> рублей (триста шестьдесят четыре тысячи восемьсот шестьдесят четыре руб.06 коп.)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</si>
</sst>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/>
    <xf numFmtId="0" fontId="3" fillId="0" borderId="0" xfId="0" applyFont="1" applyBorder="1"/>
    <xf numFmtId="2" fontId="2" fillId="0" borderId="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2" fontId="2" fillId="0" borderId="9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7"/>
  <sheetViews>
    <sheetView tabSelected="1" topLeftCell="A19" workbookViewId="0">
      <selection activeCell="A25" sqref="A25:F25"/>
    </sheetView>
  </sheetViews>
  <sheetFormatPr defaultRowHeight="15" x14ac:dyDescent="0.25"/>
  <cols>
    <col min="1" max="1" width="44.140625" style="3" customWidth="1"/>
    <col min="2" max="2" width="0.140625" style="3" hidden="1" customWidth="1"/>
    <col min="3" max="3" width="17.5703125" style="3" customWidth="1"/>
    <col min="4" max="4" width="9.42578125" style="3" customWidth="1"/>
    <col min="5" max="5" width="17.7109375" style="3" customWidth="1"/>
    <col min="6" max="6" width="25" style="3" customWidth="1"/>
    <col min="7" max="7" width="9.140625" style="3"/>
    <col min="8" max="8" width="17.28515625" style="3" customWidth="1"/>
    <col min="9" max="16384" width="9.140625" style="3"/>
  </cols>
  <sheetData>
    <row r="1" spans="1:8" ht="15.75" x14ac:dyDescent="0.25">
      <c r="A1" s="42" t="s">
        <v>0</v>
      </c>
      <c r="B1" s="42"/>
      <c r="C1" s="42"/>
      <c r="D1" s="42"/>
      <c r="E1" s="42"/>
      <c r="F1" s="42"/>
    </row>
    <row r="2" spans="1:8" ht="15.75" x14ac:dyDescent="0.25">
      <c r="A2" s="43" t="s">
        <v>32</v>
      </c>
      <c r="B2" s="43"/>
      <c r="C2" s="43"/>
      <c r="D2" s="43"/>
      <c r="E2" s="43"/>
      <c r="F2" s="43"/>
    </row>
    <row r="3" spans="1:8" ht="15.75" x14ac:dyDescent="0.25">
      <c r="A3" s="43"/>
      <c r="B3" s="43"/>
      <c r="C3" s="43"/>
      <c r="D3" s="43"/>
      <c r="E3" s="43"/>
      <c r="F3" s="43"/>
    </row>
    <row r="4" spans="1:8" ht="15.75" x14ac:dyDescent="0.25">
      <c r="A4" s="44" t="s">
        <v>33</v>
      </c>
      <c r="B4" s="44"/>
      <c r="C4" s="44"/>
      <c r="D4" s="44"/>
      <c r="E4" s="44"/>
      <c r="F4" s="44"/>
    </row>
    <row r="5" spans="1:8" ht="38.25" customHeight="1" x14ac:dyDescent="0.25">
      <c r="A5" s="45" t="s">
        <v>35</v>
      </c>
      <c r="B5" s="45"/>
      <c r="C5" s="45"/>
      <c r="D5" s="45"/>
      <c r="E5" s="45"/>
      <c r="F5" s="45"/>
    </row>
    <row r="6" spans="1:8" ht="81" customHeight="1" x14ac:dyDescent="0.25">
      <c r="A6" s="45" t="s">
        <v>36</v>
      </c>
      <c r="B6" s="45"/>
      <c r="C6" s="45"/>
      <c r="D6" s="45"/>
      <c r="E6" s="45"/>
      <c r="F6" s="45"/>
    </row>
    <row r="7" spans="1:8" ht="49.5" customHeight="1" x14ac:dyDescent="0.25">
      <c r="A7" s="45" t="s">
        <v>21</v>
      </c>
      <c r="B7" s="45"/>
      <c r="C7" s="45"/>
      <c r="D7" s="45"/>
      <c r="E7" s="45"/>
      <c r="F7" s="45"/>
    </row>
    <row r="8" spans="1:8" s="4" customFormat="1" ht="110.25" x14ac:dyDescent="0.25">
      <c r="A8" s="46" t="s">
        <v>1</v>
      </c>
      <c r="B8" s="47"/>
      <c r="C8" s="5" t="s">
        <v>2</v>
      </c>
      <c r="D8" s="5" t="s">
        <v>3</v>
      </c>
      <c r="E8" s="5" t="s">
        <v>4</v>
      </c>
      <c r="F8" s="5" t="s">
        <v>18</v>
      </c>
    </row>
    <row r="9" spans="1:8" ht="15.75" x14ac:dyDescent="0.25">
      <c r="A9" s="48" t="s">
        <v>26</v>
      </c>
      <c r="B9" s="49"/>
      <c r="C9" s="49"/>
      <c r="D9" s="49"/>
      <c r="E9" s="49"/>
      <c r="F9" s="50"/>
    </row>
    <row r="10" spans="1:8" ht="15.75" x14ac:dyDescent="0.25">
      <c r="A10" s="40" t="s">
        <v>5</v>
      </c>
      <c r="B10" s="41"/>
      <c r="C10" s="6" t="s">
        <v>6</v>
      </c>
      <c r="D10" s="1" t="s">
        <v>7</v>
      </c>
      <c r="E10" s="1">
        <v>4.78</v>
      </c>
      <c r="F10" s="9">
        <f>E10*3136.1*4</f>
        <v>59962.232000000004</v>
      </c>
    </row>
    <row r="11" spans="1:8" ht="15.75" x14ac:dyDescent="0.25">
      <c r="A11" s="40" t="s">
        <v>8</v>
      </c>
      <c r="B11" s="41"/>
      <c r="C11" s="6" t="s">
        <v>9</v>
      </c>
      <c r="D11" s="1" t="s">
        <v>7</v>
      </c>
      <c r="E11" s="1">
        <v>6.07</v>
      </c>
      <c r="F11" s="9">
        <f>E11*3136.1*4</f>
        <v>76144.508000000002</v>
      </c>
    </row>
    <row r="12" spans="1:8" ht="15.75" x14ac:dyDescent="0.25">
      <c r="A12" s="40" t="s">
        <v>27</v>
      </c>
      <c r="B12" s="41"/>
      <c r="C12" s="6" t="s">
        <v>10</v>
      </c>
      <c r="D12" s="1" t="s">
        <v>7</v>
      </c>
      <c r="E12" s="1">
        <v>0.26</v>
      </c>
      <c r="F12" s="9">
        <f>E12*3136.1*4</f>
        <v>3261.5439999999999</v>
      </c>
    </row>
    <row r="13" spans="1:8" ht="15.75" x14ac:dyDescent="0.25">
      <c r="A13" s="28" t="s">
        <v>41</v>
      </c>
      <c r="B13" s="29"/>
      <c r="C13" s="17"/>
      <c r="D13" s="12" t="s">
        <v>7</v>
      </c>
      <c r="E13" s="33">
        <v>7.4</v>
      </c>
      <c r="F13" s="9">
        <f>E13*3136.1*4</f>
        <v>92828.56</v>
      </c>
      <c r="H13" s="22"/>
    </row>
    <row r="14" spans="1:8" ht="16.5" thickBot="1" x14ac:dyDescent="0.3">
      <c r="A14" s="51" t="s">
        <v>11</v>
      </c>
      <c r="B14" s="52"/>
      <c r="C14" s="17"/>
      <c r="D14" s="12" t="s">
        <v>7</v>
      </c>
      <c r="E14" s="12"/>
      <c r="F14" s="9">
        <f>E14*3136.1*4</f>
        <v>0</v>
      </c>
    </row>
    <row r="15" spans="1:8" ht="15.75" x14ac:dyDescent="0.25">
      <c r="A15" s="13" t="s">
        <v>28</v>
      </c>
      <c r="B15" s="23"/>
      <c r="C15" s="23"/>
      <c r="D15" s="14" t="s">
        <v>7</v>
      </c>
      <c r="E15" s="18">
        <f>F15/3136.1/4</f>
        <v>0.72554446605656708</v>
      </c>
      <c r="F15" s="34">
        <v>9101.52</v>
      </c>
    </row>
    <row r="16" spans="1:8" ht="16.5" thickBot="1" x14ac:dyDescent="0.3">
      <c r="A16" s="15" t="s">
        <v>29</v>
      </c>
      <c r="B16" s="24"/>
      <c r="C16" s="24"/>
      <c r="D16" s="16" t="s">
        <v>7</v>
      </c>
      <c r="E16" s="19">
        <f>F16/5125.8/4</f>
        <v>4.5757813414491393</v>
      </c>
      <c r="F16" s="21">
        <v>93818.16</v>
      </c>
    </row>
    <row r="17" spans="1:6" ht="15.75" x14ac:dyDescent="0.25">
      <c r="A17" s="53" t="s">
        <v>12</v>
      </c>
      <c r="B17" s="54"/>
      <c r="C17" s="55"/>
      <c r="D17" s="10" t="s">
        <v>7</v>
      </c>
      <c r="E17" s="26">
        <f>SUM(E10:E16)</f>
        <v>23.81132580750571</v>
      </c>
      <c r="F17" s="20">
        <f>SUM(F10:F16)</f>
        <v>335116.52399999998</v>
      </c>
    </row>
    <row r="18" spans="1:6" ht="66.75" customHeight="1" x14ac:dyDescent="0.25">
      <c r="A18" s="56" t="s">
        <v>24</v>
      </c>
      <c r="B18" s="57"/>
      <c r="C18" s="5" t="s">
        <v>13</v>
      </c>
      <c r="D18" s="30" t="s">
        <v>7</v>
      </c>
      <c r="E18" s="25">
        <v>0.4</v>
      </c>
      <c r="F18" s="36">
        <f>E18*3136.1*4</f>
        <v>5017.76</v>
      </c>
    </row>
    <row r="19" spans="1:6" ht="24.75" customHeight="1" x14ac:dyDescent="0.25">
      <c r="A19" s="58" t="s">
        <v>25</v>
      </c>
      <c r="B19" s="59"/>
      <c r="C19" s="59"/>
      <c r="D19" s="59"/>
      <c r="E19" s="60"/>
      <c r="F19" s="61"/>
    </row>
    <row r="20" spans="1:6" ht="18" customHeight="1" x14ac:dyDescent="0.25">
      <c r="A20" s="6" t="s">
        <v>14</v>
      </c>
      <c r="B20" s="62" t="s">
        <v>13</v>
      </c>
      <c r="C20" s="63"/>
      <c r="D20" s="30" t="s">
        <v>7</v>
      </c>
      <c r="E20" s="25">
        <f>F20/5125.8/4</f>
        <v>0.48914315814116821</v>
      </c>
      <c r="F20" s="9">
        <v>10029</v>
      </c>
    </row>
    <row r="21" spans="1:6" ht="21.75" customHeight="1" x14ac:dyDescent="0.25">
      <c r="A21" s="6" t="s">
        <v>15</v>
      </c>
      <c r="B21" s="64"/>
      <c r="C21" s="65"/>
      <c r="D21" s="30" t="s">
        <v>7</v>
      </c>
      <c r="E21" s="25">
        <f>F21/5125.8/4</f>
        <v>0.62406356081001979</v>
      </c>
      <c r="F21" s="9">
        <v>12795.3</v>
      </c>
    </row>
    <row r="22" spans="1:6" ht="27.75" customHeight="1" x14ac:dyDescent="0.25">
      <c r="A22" s="17" t="s">
        <v>16</v>
      </c>
      <c r="B22" s="64"/>
      <c r="C22" s="65"/>
      <c r="D22" s="37" t="s">
        <v>7</v>
      </c>
      <c r="E22" s="26">
        <f>F22/5125.8/4</f>
        <v>0.85817335830504504</v>
      </c>
      <c r="F22" s="9">
        <v>17595.3</v>
      </c>
    </row>
    <row r="23" spans="1:6" ht="35.25" customHeight="1" thickBot="1" x14ac:dyDescent="0.3">
      <c r="A23" s="67" t="s">
        <v>17</v>
      </c>
      <c r="B23" s="67"/>
      <c r="C23" s="67"/>
      <c r="D23" s="12" t="s">
        <v>7</v>
      </c>
      <c r="E23" s="38">
        <f>SUM(E20:E22)</f>
        <v>1.9713800772562331</v>
      </c>
      <c r="F23" s="39">
        <f>E23*3136.1*4</f>
        <v>24729.780241133089</v>
      </c>
    </row>
    <row r="24" spans="1:6" ht="16.5" thickBot="1" x14ac:dyDescent="0.3">
      <c r="A24" s="68" t="s">
        <v>31</v>
      </c>
      <c r="B24" s="69"/>
      <c r="C24" s="70"/>
      <c r="D24" s="35" t="s">
        <v>7</v>
      </c>
      <c r="E24" s="11">
        <f>SUM(E10:E13)+E18+E23</f>
        <v>20.881380077256232</v>
      </c>
      <c r="F24" s="11">
        <f>F17+F18+F23</f>
        <v>364864.06424113305</v>
      </c>
    </row>
    <row r="25" spans="1:6" ht="33.75" customHeight="1" x14ac:dyDescent="0.25">
      <c r="A25" s="71" t="s">
        <v>42</v>
      </c>
      <c r="B25" s="71"/>
      <c r="C25" s="71"/>
      <c r="D25" s="71"/>
      <c r="E25" s="71"/>
      <c r="F25" s="71"/>
    </row>
    <row r="26" spans="1:6" ht="19.5" customHeight="1" x14ac:dyDescent="0.25">
      <c r="A26" s="71" t="s">
        <v>22</v>
      </c>
      <c r="B26" s="71"/>
      <c r="C26" s="71"/>
      <c r="D26" s="71"/>
      <c r="E26" s="71"/>
      <c r="F26" s="71"/>
    </row>
    <row r="27" spans="1:6" ht="21.75" customHeight="1" x14ac:dyDescent="0.25">
      <c r="A27" s="66" t="s">
        <v>23</v>
      </c>
      <c r="B27" s="66"/>
      <c r="C27" s="66"/>
      <c r="D27" s="66"/>
      <c r="E27" s="66"/>
      <c r="F27" s="66"/>
    </row>
    <row r="28" spans="1:6" ht="33" customHeight="1" x14ac:dyDescent="0.25">
      <c r="A28" s="66" t="s">
        <v>19</v>
      </c>
      <c r="B28" s="66"/>
      <c r="C28" s="66"/>
      <c r="D28" s="66"/>
      <c r="E28" s="66"/>
      <c r="F28" s="66"/>
    </row>
    <row r="29" spans="1:6" ht="15.75" x14ac:dyDescent="0.25">
      <c r="A29" s="2" t="s">
        <v>20</v>
      </c>
      <c r="B29" s="27"/>
      <c r="C29" s="27"/>
      <c r="D29" s="27"/>
      <c r="E29" s="27"/>
      <c r="F29" s="27"/>
    </row>
    <row r="30" spans="1:6" ht="15.75" x14ac:dyDescent="0.25">
      <c r="A30" s="2"/>
      <c r="B30" s="27"/>
      <c r="C30" s="27"/>
      <c r="D30" s="27"/>
      <c r="E30" s="27"/>
      <c r="F30" s="27"/>
    </row>
    <row r="31" spans="1:6" ht="15" customHeight="1" x14ac:dyDescent="0.25">
      <c r="A31" s="66" t="s">
        <v>34</v>
      </c>
      <c r="B31" s="66"/>
      <c r="C31" s="66"/>
      <c r="D31" s="66"/>
      <c r="E31" s="66"/>
      <c r="F31" s="66"/>
    </row>
    <row r="32" spans="1:6" ht="15.75" x14ac:dyDescent="0.25">
      <c r="A32" s="2"/>
      <c r="B32" s="27"/>
      <c r="C32" s="27"/>
      <c r="D32" s="27"/>
      <c r="E32" s="27"/>
      <c r="F32" s="27"/>
    </row>
    <row r="33" spans="1:6" ht="15.75" x14ac:dyDescent="0.25">
      <c r="A33" s="2"/>
      <c r="B33" s="27"/>
      <c r="C33" s="27"/>
      <c r="D33" s="27"/>
      <c r="E33" s="27"/>
      <c r="F33" s="27"/>
    </row>
    <row r="34" spans="1:6" ht="15.75" x14ac:dyDescent="0.25">
      <c r="A34" s="2"/>
      <c r="B34" s="27"/>
      <c r="C34" s="27"/>
      <c r="D34" s="27"/>
      <c r="E34" s="27"/>
      <c r="F34" s="27"/>
    </row>
    <row r="35" spans="1:6" ht="15.75" x14ac:dyDescent="0.25">
      <c r="A35" s="66" t="s">
        <v>30</v>
      </c>
      <c r="B35" s="66"/>
      <c r="C35" s="66"/>
      <c r="D35" s="66"/>
      <c r="E35" s="66"/>
      <c r="F35" s="66"/>
    </row>
    <row r="36" spans="1:6" ht="15.75" x14ac:dyDescent="0.25">
      <c r="A36" s="27"/>
      <c r="B36" s="7"/>
      <c r="C36" s="8"/>
      <c r="D36" s="7"/>
      <c r="E36" s="7"/>
      <c r="F36" s="7"/>
    </row>
    <row r="37" spans="1:6" ht="15.75" x14ac:dyDescent="0.25">
      <c r="A37" s="7"/>
      <c r="B37" s="7"/>
      <c r="C37" s="7"/>
      <c r="D37" s="7"/>
      <c r="E37" s="7"/>
      <c r="F37" s="7"/>
    </row>
    <row r="44" spans="1:6" x14ac:dyDescent="0.25">
      <c r="A44" s="31" t="s">
        <v>37</v>
      </c>
      <c r="B44" s="31"/>
      <c r="C44" s="31">
        <v>0</v>
      </c>
    </row>
    <row r="45" spans="1:6" x14ac:dyDescent="0.25">
      <c r="A45" s="31" t="s">
        <v>38</v>
      </c>
      <c r="B45" s="31"/>
      <c r="C45" s="31">
        <v>504090.92</v>
      </c>
    </row>
    <row r="46" spans="1:6" x14ac:dyDescent="0.25">
      <c r="A46" s="31" t="s">
        <v>39</v>
      </c>
      <c r="B46" s="31"/>
      <c r="C46" s="32">
        <v>236535.91</v>
      </c>
    </row>
    <row r="47" spans="1:6" x14ac:dyDescent="0.25">
      <c r="A47" s="31" t="s">
        <v>40</v>
      </c>
      <c r="B47" s="31"/>
      <c r="C47" s="32">
        <f>SUM(C44+C45-C46)</f>
        <v>267555.01</v>
      </c>
    </row>
  </sheetData>
  <mergeCells count="25">
    <mergeCell ref="A31:F31"/>
    <mergeCell ref="A35:F35"/>
    <mergeCell ref="A23:C23"/>
    <mergeCell ref="A24:C24"/>
    <mergeCell ref="A25:F25"/>
    <mergeCell ref="A26:F26"/>
    <mergeCell ref="A27:F27"/>
    <mergeCell ref="A28:F28"/>
    <mergeCell ref="A14:B14"/>
    <mergeCell ref="A17:C17"/>
    <mergeCell ref="A18:B18"/>
    <mergeCell ref="A19:F19"/>
    <mergeCell ref="B20:C22"/>
    <mergeCell ref="A12:B12"/>
    <mergeCell ref="A1:F1"/>
    <mergeCell ref="A2:F2"/>
    <mergeCell ref="A3:F3"/>
    <mergeCell ref="A4:F4"/>
    <mergeCell ref="A5:F5"/>
    <mergeCell ref="A6:F6"/>
    <mergeCell ref="A7:F7"/>
    <mergeCell ref="A8:B8"/>
    <mergeCell ref="A9:F9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кр.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2021-04-05T00:03:33Z</dcterms:modified>
</cp:coreProperties>
</file>