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 121" sheetId="3" r:id="rId1"/>
  </sheets>
  <calcPr calcId="144525"/>
</workbook>
</file>

<file path=xl/calcChain.xml><?xml version="1.0" encoding="utf-8"?>
<calcChain xmlns="http://schemas.openxmlformats.org/spreadsheetml/2006/main">
  <c r="C42" i="3" l="1"/>
  <c r="E23" i="3"/>
  <c r="E17" i="3"/>
  <c r="E15" i="3"/>
  <c r="E14" i="3"/>
  <c r="E16" i="3" s="1"/>
  <c r="F13" i="3"/>
  <c r="F12" i="3"/>
  <c r="F11" i="3"/>
  <c r="F10" i="3"/>
  <c r="F16" i="3" s="1"/>
  <c r="F23" i="3" l="1"/>
  <c r="F24" i="3"/>
  <c r="E24" i="3"/>
</calcChain>
</file>

<file path=xl/sharedStrings.xml><?xml version="1.0" encoding="utf-8"?>
<sst xmlns="http://schemas.openxmlformats.org/spreadsheetml/2006/main" count="62" uniqueCount="48">
  <si>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</si>
  <si>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</si>
  <si>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</si>
  <si>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</si>
  <si>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</si>
  <si>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</si>
  <si>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</si>
  <si>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</si>
  <si>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</si>
  <si>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</si>
  <si>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</si>
  <si>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</si>
  <si>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</si>
  <si>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</si>
  <si>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</si>
  <si>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</si>
  <si>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</si>
  <si>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</si>
  <si>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</si>
  <si>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</si>
  <si>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</si>
  <si>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Приемки оказанных услуг и выполненных работ по содержанию и текущему ремонту общего имущества в многоквартирном доме № 121, ул. Окружная, S общ. 3134,2 м2 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</si>
  <si>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</si>
  <si>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</si>
  <si>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</si>
  <si>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кВт</t>
  </si>
  <si>
    <t xml:space="preserve">Заказчик - ПУ ФСБ России в г. Корсаков </t>
  </si>
  <si>
    <t>по Сахалинской области</t>
  </si>
  <si>
    <t>_____________________</t>
  </si>
  <si>
    <t xml:space="preserve">                                               /</t>
  </si>
  <si>
    <t>Индивидуальное потребление электроэнергии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</si>
  <si>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</si>
  <si>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</si>
  <si>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</si>
  <si>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 xml:space="preserve">   /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</si>
  <si>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</si>
  <si>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</si>
  <si>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</si>
  <si>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</si>
  <si>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>Собственник помещений именуемый в дальнейшем «Заказчик», в лице ПУ ФСБ России в г. Корсаков по Сахалинской обл., действующий на основании договора № 1 от 01.04.2018 г., с одной стороны, и ООО «Корсаков Плюс», именуемое в дальнейшем «Исполнитель», в лице генерального директора Прошиной Антонины Александровны действующей на основании Устава, с другой стороны, совместно именуемые «Стороны», составили настоящий Акт о нижеследующем:</t>
  </si>
  <si>
    <t>Исполнитель – Генеральный директор   _______________    / Е.В. Яшунина /</t>
  </si>
  <si>
    <t>Итого за 2020 г.</t>
  </si>
  <si>
    <t>г. Корсаков ООО «Корсаков Плюс»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</si>
  <si>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</si>
  <si>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</si>
  <si>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</si>
  <si>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</si>
  <si>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1169457,85 рублей (один миллион сто шестьдесят девять тысяч четыреста пятьдесят семь руб. 85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</si>
</sst>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2" fillId="0" borderId="10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2" borderId="19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0" fillId="0" borderId="1" xfId="0" applyBorder="1"/>
    <xf numFmtId="2" fontId="0" fillId="0" borderId="1" xfId="0" applyNumberFormat="1" applyBorder="1"/>
    <xf numFmtId="2" fontId="2" fillId="0" borderId="9" xfId="0" applyNumberFormat="1" applyFont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2" borderId="0" xfId="0" applyFont="1" applyFill="1"/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2"/>
  <sheetViews>
    <sheetView tabSelected="1" topLeftCell="A23" workbookViewId="0">
      <selection activeCell="A25" sqref="A25:F25"/>
    </sheetView>
  </sheetViews>
  <sheetFormatPr defaultRowHeight="15" x14ac:dyDescent="0.25"/>
  <cols>
    <col min="1" max="1" width="44.140625" style="3" customWidth="1"/>
    <col min="2" max="2" width="0.140625" style="3" hidden="1" customWidth="1"/>
    <col min="3" max="3" width="17.5703125" style="3" customWidth="1"/>
    <col min="4" max="4" width="9.42578125" style="3" customWidth="1"/>
    <col min="5" max="5" width="17.7109375" style="3" customWidth="1"/>
    <col min="6" max="6" width="22.28515625" style="3" customWidth="1"/>
    <col min="7" max="7" width="9.140625" style="3"/>
    <col min="8" max="8" width="11.7109375" style="3" customWidth="1"/>
    <col min="9" max="16384" width="9.140625" style="3"/>
  </cols>
  <sheetData>
    <row r="1" spans="1:6" ht="15.75" x14ac:dyDescent="0.25">
      <c r="A1" s="61" t="s">
        <v>0</v>
      </c>
      <c r="B1" s="61"/>
      <c r="C1" s="61"/>
      <c r="D1" s="61"/>
      <c r="E1" s="61"/>
      <c r="F1" s="61"/>
    </row>
    <row r="2" spans="1:6" ht="15.75" x14ac:dyDescent="0.25">
      <c r="A2" s="64" t="s">
        <v>42</v>
      </c>
      <c r="B2" s="64"/>
      <c r="C2" s="64"/>
      <c r="D2" s="64"/>
      <c r="E2" s="64"/>
      <c r="F2" s="64"/>
    </row>
    <row r="3" spans="1:6" ht="15.75" x14ac:dyDescent="0.25">
      <c r="A3" s="62"/>
      <c r="B3" s="62"/>
      <c r="C3" s="62"/>
      <c r="D3" s="62"/>
      <c r="E3" s="62"/>
      <c r="F3" s="62"/>
    </row>
    <row r="4" spans="1:6" ht="15.75" x14ac:dyDescent="0.25">
      <c r="A4" s="70" t="s">
        <v>22</v>
      </c>
      <c r="B4" s="70"/>
      <c r="C4" s="70"/>
      <c r="D4" s="70"/>
      <c r="E4" s="70"/>
      <c r="F4" s="70"/>
    </row>
    <row r="5" spans="1:6" ht="38.25" customHeight="1" x14ac:dyDescent="0.25">
      <c r="A5" s="71" t="s">
        <v>21</v>
      </c>
      <c r="B5" s="71"/>
      <c r="C5" s="71"/>
      <c r="D5" s="71"/>
      <c r="E5" s="71"/>
      <c r="F5" s="71"/>
    </row>
    <row r="6" spans="1:6" ht="81" customHeight="1" x14ac:dyDescent="0.25">
      <c r="A6" s="71" t="s">
        <v>39</v>
      </c>
      <c r="B6" s="71"/>
      <c r="C6" s="71"/>
      <c r="D6" s="71"/>
      <c r="E6" s="71"/>
      <c r="F6" s="71"/>
    </row>
    <row r="7" spans="1:6" ht="51" customHeight="1" x14ac:dyDescent="0.25">
      <c r="A7" s="72" t="s">
        <v>20</v>
      </c>
      <c r="B7" s="72"/>
      <c r="C7" s="72"/>
      <c r="D7" s="72"/>
      <c r="E7" s="72"/>
      <c r="F7" s="72"/>
    </row>
    <row r="8" spans="1:6" s="4" customFormat="1" ht="110.25" x14ac:dyDescent="0.25">
      <c r="A8" s="52" t="s">
        <v>1</v>
      </c>
      <c r="B8" s="53"/>
      <c r="C8" s="5" t="s">
        <v>2</v>
      </c>
      <c r="D8" s="5" t="s">
        <v>3</v>
      </c>
      <c r="E8" s="5" t="s">
        <v>4</v>
      </c>
      <c r="F8" s="5" t="s">
        <v>17</v>
      </c>
    </row>
    <row r="9" spans="1:6" ht="16.5" customHeight="1" x14ac:dyDescent="0.25">
      <c r="A9" s="54" t="s">
        <v>33</v>
      </c>
      <c r="B9" s="55"/>
      <c r="C9" s="55"/>
      <c r="D9" s="55"/>
      <c r="E9" s="55"/>
      <c r="F9" s="56"/>
    </row>
    <row r="10" spans="1:6" ht="15.75" x14ac:dyDescent="0.25">
      <c r="A10" s="57" t="s">
        <v>5</v>
      </c>
      <c r="B10" s="58"/>
      <c r="C10" s="6" t="s">
        <v>6</v>
      </c>
      <c r="D10" s="1" t="s">
        <v>7</v>
      </c>
      <c r="E10" s="12">
        <v>0.44</v>
      </c>
      <c r="F10" s="26">
        <f>E10*3134.2*12</f>
        <v>16548.576000000001</v>
      </c>
    </row>
    <row r="11" spans="1:6" ht="15.75" x14ac:dyDescent="0.25">
      <c r="A11" s="57" t="s">
        <v>8</v>
      </c>
      <c r="B11" s="58"/>
      <c r="C11" s="6" t="s">
        <v>9</v>
      </c>
      <c r="D11" s="7" t="s">
        <v>7</v>
      </c>
      <c r="E11" s="25">
        <v>6.12</v>
      </c>
      <c r="F11" s="26">
        <f t="shared" ref="F11:F13" si="0">E11*3134.2*12</f>
        <v>230175.64799999999</v>
      </c>
    </row>
    <row r="12" spans="1:6" ht="15.75" x14ac:dyDescent="0.25">
      <c r="A12" s="57" t="s">
        <v>35</v>
      </c>
      <c r="B12" s="58"/>
      <c r="C12" s="6" t="s">
        <v>10</v>
      </c>
      <c r="D12" s="1" t="s">
        <v>7</v>
      </c>
      <c r="E12" s="10">
        <v>0.16</v>
      </c>
      <c r="F12" s="26">
        <f t="shared" si="0"/>
        <v>6017.6639999999998</v>
      </c>
    </row>
    <row r="13" spans="1:6" ht="16.5" thickBot="1" x14ac:dyDescent="0.3">
      <c r="A13" s="59" t="s">
        <v>38</v>
      </c>
      <c r="B13" s="60"/>
      <c r="C13" s="18" t="s">
        <v>9</v>
      </c>
      <c r="D13" s="12" t="s">
        <v>7</v>
      </c>
      <c r="E13" s="12">
        <v>8.98</v>
      </c>
      <c r="F13" s="36">
        <f t="shared" si="0"/>
        <v>337741.39199999999</v>
      </c>
    </row>
    <row r="14" spans="1:6" ht="15.75" x14ac:dyDescent="0.25">
      <c r="A14" s="19" t="s">
        <v>36</v>
      </c>
      <c r="B14" s="24"/>
      <c r="C14" s="24"/>
      <c r="D14" s="17" t="s">
        <v>7</v>
      </c>
      <c r="E14" s="20">
        <f>F14/12/3134.2</f>
        <v>0.23340565375534428</v>
      </c>
      <c r="F14" s="27">
        <v>8778.48</v>
      </c>
    </row>
    <row r="15" spans="1:6" ht="16.5" thickBot="1" x14ac:dyDescent="0.3">
      <c r="A15" s="22" t="s">
        <v>37</v>
      </c>
      <c r="B15" s="37"/>
      <c r="C15" s="37"/>
      <c r="D15" s="23" t="s">
        <v>7</v>
      </c>
      <c r="E15" s="21">
        <f>F15/12/3134.2</f>
        <v>1.3105465509539915</v>
      </c>
      <c r="F15" s="28">
        <v>49290.18</v>
      </c>
    </row>
    <row r="16" spans="1:6" ht="18.75" customHeight="1" x14ac:dyDescent="0.25">
      <c r="A16" s="65" t="s">
        <v>11</v>
      </c>
      <c r="B16" s="65"/>
      <c r="C16" s="65"/>
      <c r="D16" s="16" t="s">
        <v>7</v>
      </c>
      <c r="E16" s="73">
        <f>SUM(E10:E15)</f>
        <v>17.243952204709338</v>
      </c>
      <c r="F16" s="29">
        <f>SUM(F10:F15)</f>
        <v>648551.94000000006</v>
      </c>
    </row>
    <row r="17" spans="1:6" ht="71.25" customHeight="1" x14ac:dyDescent="0.25">
      <c r="A17" s="45" t="s">
        <v>31</v>
      </c>
      <c r="B17" s="47"/>
      <c r="C17" s="14" t="s">
        <v>12</v>
      </c>
      <c r="D17" s="39" t="s">
        <v>7</v>
      </c>
      <c r="E17" s="75">
        <f>F17/3134.2/12</f>
        <v>1.4700497734669138</v>
      </c>
      <c r="F17" s="30">
        <v>55289.16</v>
      </c>
    </row>
    <row r="18" spans="1:6" ht="15.75" x14ac:dyDescent="0.25">
      <c r="A18" s="66" t="s">
        <v>32</v>
      </c>
      <c r="B18" s="67"/>
      <c r="C18" s="67"/>
      <c r="D18" s="67"/>
      <c r="E18" s="68"/>
      <c r="F18" s="69"/>
    </row>
    <row r="19" spans="1:6" ht="19.5" customHeight="1" x14ac:dyDescent="0.25">
      <c r="A19" s="13" t="s">
        <v>13</v>
      </c>
      <c r="B19" s="41" t="s">
        <v>12</v>
      </c>
      <c r="C19" s="42"/>
      <c r="D19" s="39" t="s">
        <v>7</v>
      </c>
      <c r="E19" s="76">
        <v>4.54</v>
      </c>
      <c r="F19" s="30">
        <v>170751.22</v>
      </c>
    </row>
    <row r="20" spans="1:6" ht="19.5" customHeight="1" x14ac:dyDescent="0.25">
      <c r="A20" s="13" t="s">
        <v>14</v>
      </c>
      <c r="B20" s="43"/>
      <c r="C20" s="44"/>
      <c r="D20" s="39" t="s">
        <v>7</v>
      </c>
      <c r="E20" s="76">
        <v>4.08</v>
      </c>
      <c r="F20" s="30">
        <v>153450.43</v>
      </c>
    </row>
    <row r="21" spans="1:6" ht="32.25" customHeight="1" x14ac:dyDescent="0.25">
      <c r="A21" s="13" t="s">
        <v>15</v>
      </c>
      <c r="B21" s="43"/>
      <c r="C21" s="44"/>
      <c r="D21" s="39" t="s">
        <v>7</v>
      </c>
      <c r="E21" s="76">
        <v>3.76</v>
      </c>
      <c r="F21" s="30">
        <v>141415.1</v>
      </c>
    </row>
    <row r="22" spans="1:6" ht="15.75" hidden="1" x14ac:dyDescent="0.25">
      <c r="A22" s="13" t="s">
        <v>30</v>
      </c>
      <c r="B22" s="40"/>
      <c r="C22" s="15"/>
      <c r="D22" s="39" t="s">
        <v>25</v>
      </c>
      <c r="E22" s="74">
        <v>3.83</v>
      </c>
      <c r="F22" s="31">
        <v>757329.89</v>
      </c>
    </row>
    <row r="23" spans="1:6" ht="36.75" customHeight="1" thickBot="1" x14ac:dyDescent="0.3">
      <c r="A23" s="45" t="s">
        <v>16</v>
      </c>
      <c r="B23" s="46"/>
      <c r="C23" s="47"/>
      <c r="D23" s="39" t="s">
        <v>7</v>
      </c>
      <c r="E23" s="77">
        <f>E19+E20+E21</f>
        <v>12.38</v>
      </c>
      <c r="F23" s="32">
        <f>F19+F20+F21</f>
        <v>465616.75</v>
      </c>
    </row>
    <row r="24" spans="1:6" ht="19.5" customHeight="1" thickBot="1" x14ac:dyDescent="0.3">
      <c r="A24" s="48" t="s">
        <v>41</v>
      </c>
      <c r="B24" s="49"/>
      <c r="C24" s="50"/>
      <c r="D24" s="39" t="s">
        <v>7</v>
      </c>
      <c r="E24" s="11">
        <f>E16+E17+E23</f>
        <v>31.094001978176252</v>
      </c>
      <c r="F24" s="33">
        <f>F16+F17+F23</f>
        <v>1169457.8500000001</v>
      </c>
    </row>
    <row r="25" spans="1:6" ht="44.25" customHeight="1" x14ac:dyDescent="0.25">
      <c r="A25" s="63" t="s">
        <v>47</v>
      </c>
      <c r="B25" s="63"/>
      <c r="C25" s="63"/>
      <c r="D25" s="63"/>
      <c r="E25" s="63"/>
      <c r="F25" s="63"/>
    </row>
    <row r="26" spans="1:6" ht="19.5" customHeight="1" x14ac:dyDescent="0.25">
      <c r="A26" s="63" t="s">
        <v>23</v>
      </c>
      <c r="B26" s="63"/>
      <c r="C26" s="63"/>
      <c r="D26" s="63"/>
      <c r="E26" s="63"/>
      <c r="F26" s="63"/>
    </row>
    <row r="27" spans="1:6" ht="19.5" customHeight="1" x14ac:dyDescent="0.25">
      <c r="A27" s="51" t="s">
        <v>24</v>
      </c>
      <c r="B27" s="51"/>
      <c r="C27" s="51"/>
      <c r="D27" s="51"/>
      <c r="E27" s="51"/>
      <c r="F27" s="51"/>
    </row>
    <row r="28" spans="1:6" ht="20.25" customHeight="1" x14ac:dyDescent="0.25">
      <c r="A28" s="51" t="s">
        <v>18</v>
      </c>
      <c r="B28" s="51"/>
      <c r="C28" s="51"/>
      <c r="D28" s="51"/>
      <c r="E28" s="51"/>
      <c r="F28" s="51"/>
    </row>
    <row r="29" spans="1:6" ht="20.25" customHeight="1" x14ac:dyDescent="0.25">
      <c r="A29" s="2" t="s">
        <v>19</v>
      </c>
      <c r="B29" s="38"/>
      <c r="C29" s="38"/>
      <c r="D29" s="38"/>
      <c r="E29" s="38"/>
      <c r="F29" s="38"/>
    </row>
    <row r="30" spans="1:6" ht="15.75" customHeight="1" x14ac:dyDescent="0.25">
      <c r="A30" s="2"/>
      <c r="B30" s="38"/>
      <c r="C30" s="38"/>
      <c r="D30" s="38"/>
      <c r="E30" s="38"/>
      <c r="F30" s="38"/>
    </row>
    <row r="31" spans="1:6" ht="15.75" x14ac:dyDescent="0.25">
      <c r="A31" s="51" t="s">
        <v>40</v>
      </c>
      <c r="B31" s="51"/>
      <c r="C31" s="51"/>
      <c r="D31" s="51"/>
      <c r="E31" s="51"/>
      <c r="F31" s="51"/>
    </row>
    <row r="32" spans="1:6" ht="15.75" x14ac:dyDescent="0.25">
      <c r="A32" s="2"/>
      <c r="B32" s="38"/>
      <c r="C32" s="38"/>
      <c r="D32" s="38"/>
      <c r="E32" s="38"/>
      <c r="F32" s="38"/>
    </row>
    <row r="33" spans="1:6" ht="15.75" customHeight="1" x14ac:dyDescent="0.25">
      <c r="A33" s="2"/>
      <c r="B33" s="38"/>
      <c r="C33" s="38"/>
      <c r="D33" s="38"/>
      <c r="E33" s="38"/>
      <c r="F33" s="38"/>
    </row>
    <row r="34" spans="1:6" ht="15.75" x14ac:dyDescent="0.25">
      <c r="A34" s="2"/>
      <c r="B34" s="38"/>
      <c r="C34" s="38"/>
      <c r="D34" s="38"/>
      <c r="E34" s="38"/>
      <c r="F34" s="38"/>
    </row>
    <row r="35" spans="1:6" ht="15.75" x14ac:dyDescent="0.25">
      <c r="A35" s="51" t="s">
        <v>26</v>
      </c>
      <c r="B35" s="51"/>
      <c r="C35" s="51"/>
      <c r="D35" s="51"/>
      <c r="E35" s="51"/>
      <c r="F35" s="51"/>
    </row>
    <row r="36" spans="1:6" ht="15.75" x14ac:dyDescent="0.25">
      <c r="A36" s="38" t="s">
        <v>27</v>
      </c>
      <c r="B36" s="8"/>
      <c r="C36" s="9" t="s">
        <v>28</v>
      </c>
      <c r="D36" s="8" t="s">
        <v>34</v>
      </c>
      <c r="E36" s="8" t="s">
        <v>29</v>
      </c>
      <c r="F36" s="8"/>
    </row>
    <row r="37" spans="1:6" ht="15.75" x14ac:dyDescent="0.25">
      <c r="A37" s="8"/>
      <c r="B37" s="8"/>
      <c r="C37" s="8"/>
      <c r="D37" s="8"/>
      <c r="E37" s="8"/>
      <c r="F37" s="8"/>
    </row>
    <row r="39" spans="1:6" x14ac:dyDescent="0.25">
      <c r="A39" s="34" t="s">
        <v>43</v>
      </c>
      <c r="B39" s="34"/>
      <c r="C39" s="34">
        <v>145142.10999999999</v>
      </c>
    </row>
    <row r="40" spans="1:6" x14ac:dyDescent="0.25">
      <c r="A40" s="34" t="s">
        <v>44</v>
      </c>
      <c r="B40" s="34"/>
      <c r="C40" s="35">
        <v>1172393.82</v>
      </c>
    </row>
    <row r="41" spans="1:6" x14ac:dyDescent="0.25">
      <c r="A41" s="34" t="s">
        <v>45</v>
      </c>
      <c r="B41" s="34"/>
      <c r="C41" s="35">
        <v>1156490.56</v>
      </c>
    </row>
    <row r="42" spans="1:6" x14ac:dyDescent="0.25">
      <c r="A42" s="34" t="s">
        <v>46</v>
      </c>
      <c r="B42" s="34"/>
      <c r="C42" s="35">
        <f>SUM(C39+C40-C41)</f>
        <v>161045.37000000011</v>
      </c>
    </row>
  </sheetData>
  <mergeCells count="25">
    <mergeCell ref="A35:F35"/>
    <mergeCell ref="A24:C24"/>
    <mergeCell ref="A25:F25"/>
    <mergeCell ref="A26:F26"/>
    <mergeCell ref="A27:F27"/>
    <mergeCell ref="A28:F28"/>
    <mergeCell ref="A31:F31"/>
    <mergeCell ref="A13:B13"/>
    <mergeCell ref="A16:C16"/>
    <mergeCell ref="A17:B17"/>
    <mergeCell ref="A18:F18"/>
    <mergeCell ref="B19:C21"/>
    <mergeCell ref="A23:C23"/>
    <mergeCell ref="A7:F7"/>
    <mergeCell ref="A8:B8"/>
    <mergeCell ref="A9:F9"/>
    <mergeCell ref="A10:B10"/>
    <mergeCell ref="A11:B11"/>
    <mergeCell ref="A12:B12"/>
    <mergeCell ref="A1:F1"/>
    <mergeCell ref="A2:F2"/>
    <mergeCell ref="A3:F3"/>
    <mergeCell ref="A4:F4"/>
    <mergeCell ref="A5:F5"/>
    <mergeCell ref="A6:F6"/>
  </mergeCells>
  <pageMargins left="0.70866141732283472" right="0.1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2021-04-05T05:22:17Z</dcterms:modified>
</cp:coreProperties>
</file>