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а.м.29а" sheetId="17" r:id="rId1"/>
  </sheets>
  <calcPr calcId="145621"/>
</workbook>
</file>

<file path=xl/calcChain.xml><?xml version="1.0" encoding="utf-8"?>
<calcChain xmlns="http://schemas.openxmlformats.org/spreadsheetml/2006/main">
  <c r="E27" i="17"/>
  <c r="F27"/>
  <c r="F26"/>
  <c r="F20"/>
  <c r="F21" l="1"/>
  <c r="F24" l="1"/>
  <c r="F25"/>
  <c r="F23"/>
  <c r="D31" l="1"/>
  <c r="F18" l="1"/>
  <c r="F19"/>
  <c r="F14"/>
  <c r="E19" l="1"/>
  <c r="E18"/>
  <c r="G17"/>
  <c r="F17" s="1"/>
  <c r="G16"/>
  <c r="F16" s="1"/>
  <c r="G15"/>
  <c r="F15" s="1"/>
  <c r="E26" l="1"/>
  <c r="G26"/>
  <c r="G20" l="1"/>
  <c r="E20"/>
  <c r="G27" l="1"/>
  <c r="D32" s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<sst xmlns="http://schemas.openxmlformats.org/spreadsheetml/2006/main" count="54" uniqueCount="40">
  <si>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</si>
  <si>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</si>
  <si>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</si>
  <si>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</si>
  <si>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</si>
  <si>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</si>
  <si>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</si>
  <si>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</si>
  <si>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</si>
  <si>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</si>
  <si>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</si>
  <si>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</si>
  <si>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</si>
  <si>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</si>
  <si>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</si>
  <si>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</si>
  <si>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</si>
  <si>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</si>
  <si>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</si>
  <si>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</si>
  <si>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</si>
  <si>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Приемки оказанных услуг и выполненных работ по содержанию и текущему ремонту общего имущества в многоквартирном доме № 29 А, ул. А. Матросова, S общ. 2196,1 м2 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</si>
  <si>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</si>
  <si>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</si>
  <si>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</si>
  <si>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</si>
  <si>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</si>
  <si>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>Остаток по отчету за 2020 год, с учетом предыдущих лет</t>
  </si>
  <si>
    <t>Начислено за 2021 год</t>
  </si>
  <si>
    <t>Задолженность населения с учетом предыдущих лет</t>
  </si>
  <si>
    <t>Остаток по отчету за 2021 год, с учетом предыдущих лет</t>
  </si>
  <si>
    <t>Стоимость выполненной работы за единицу</t>
  </si>
  <si>
    <t>Сметная стоимость выполненной работы за единицу</t>
  </si>
  <si>
    <t xml:space="preserve">Оплачено за 2021 год </t>
  </si>
  <si>
    <t>Собственник помещений именуемый в дальнейшем «Заказчик», в лице Киселевой Натальи Николаевны  - председателя Совета дома, собственник жилого помещения № 11, находящигося в данном могоквартирного дома на основании решения общего собрания от 01.09.2019 г. №1 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</si>
  <si>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г. Корсаков                                                                                                                                        «___»________20___г.</t>
  </si>
  <si>
    <t>Утверждаю ______Е.В. Яшунина</t>
  </si>
  <si>
    <t>Генеральный директор ООО "Корсаков Плюс"</t>
  </si>
  <si>
    <t>Работы (услуги) выполнены (оказаны) полностью,  в установленные сроки, надлежащего качества на сумму 665992,07 (шестьсот шестьдесят пять тысяч девятьсот девяноста два рублей 07 копеек)</t>
  </si>
  <si>
    <t>Итого за 2021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</si>
</sst>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0" xfId="0" applyFont="1" applyAlignment="1">
      <alignment vertical="center" wrapText="1"/>
    </xf>
    <xf numFmtId="2" fontId="1" fillId="0" borderId="4" xfId="0" applyNumberFormat="1" applyFont="1" applyBorder="1"/>
    <xf numFmtId="2" fontId="1" fillId="0" borderId="10" xfId="0" applyNumberFormat="1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2" fontId="1" fillId="0" borderId="6" xfId="0" applyNumberFormat="1" applyFont="1" applyBorder="1"/>
    <xf numFmtId="2" fontId="1" fillId="0" borderId="13" xfId="0" applyNumberFormat="1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2" xfId="0" applyFont="1" applyBorder="1"/>
    <xf numFmtId="0" fontId="1" fillId="0" borderId="23" xfId="0" applyFont="1" applyBorder="1"/>
    <xf numFmtId="0" fontId="1" fillId="0" borderId="19" xfId="0" applyFont="1" applyBorder="1"/>
    <xf numFmtId="0" fontId="1" fillId="0" borderId="24" xfId="0" applyFont="1" applyBorder="1"/>
    <xf numFmtId="0" fontId="1" fillId="0" borderId="22" xfId="0" applyFont="1" applyBorder="1"/>
    <xf numFmtId="0" fontId="1" fillId="0" borderId="0" xfId="0" applyFont="1"/>
    <xf numFmtId="2" fontId="1" fillId="0" borderId="19" xfId="0" applyNumberFormat="1" applyFont="1" applyFill="1" applyBorder="1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2" fontId="2" fillId="0" borderId="36" xfId="0" applyNumberFormat="1" applyFont="1" applyBorder="1"/>
    <xf numFmtId="2" fontId="2" fillId="0" borderId="1" xfId="0" applyNumberFormat="1" applyFont="1" applyBorder="1"/>
    <xf numFmtId="2" fontId="2" fillId="0" borderId="25" xfId="0" applyNumberFormat="1" applyFont="1" applyBorder="1"/>
    <xf numFmtId="2" fontId="2" fillId="0" borderId="30" xfId="0" applyNumberFormat="1" applyFont="1" applyBorder="1"/>
    <xf numFmtId="2" fontId="1" fillId="0" borderId="9" xfId="0" applyNumberFormat="1" applyFont="1" applyBorder="1"/>
    <xf numFmtId="0" fontId="1" fillId="0" borderId="0" xfId="0" applyFont="1"/>
    <xf numFmtId="2" fontId="1" fillId="0" borderId="37" xfId="0" applyNumberFormat="1" applyFont="1" applyBorder="1"/>
    <xf numFmtId="2" fontId="2" fillId="0" borderId="38" xfId="0" applyNumberFormat="1" applyFont="1" applyBorder="1"/>
    <xf numFmtId="2" fontId="2" fillId="2" borderId="14" xfId="0" applyNumberFormat="1" applyFon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23" xfId="0" applyNumberFormat="1" applyFont="1" applyBorder="1" applyAlignment="1">
      <alignment horizontal="center" vertical="top" wrapText="1"/>
    </xf>
    <xf numFmtId="4" fontId="4" fillId="0" borderId="27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32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4" fontId="4" fillId="0" borderId="22" xfId="0" applyNumberFormat="1" applyFont="1" applyBorder="1" applyAlignment="1">
      <alignment horizontal="center" vertical="top" wrapText="1"/>
    </xf>
    <xf numFmtId="4" fontId="4" fillId="0" borderId="35" xfId="0" applyNumberFormat="1" applyFont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110" zoomScaleNormal="110" workbookViewId="0">
      <selection activeCell="D32" sqref="D32:G32"/>
    </sheetView>
  </sheetViews>
  <sheetFormatPr defaultRowHeight="15.75"/>
  <cols>
    <col min="1" max="1" width="48.85546875" style="4" customWidth="1"/>
    <col min="2" max="2" width="0.28515625" style="4" customWidth="1"/>
    <col min="3" max="3" width="23.28515625" style="4" customWidth="1"/>
    <col min="4" max="4" width="10.7109375" style="4" customWidth="1"/>
    <col min="5" max="5" width="13.140625" style="4" customWidth="1"/>
    <col min="6" max="6" width="22.42578125" style="30" customWidth="1"/>
    <col min="7" max="7" width="22.28515625" style="4" customWidth="1"/>
    <col min="8" max="9" width="12.140625" style="4" customWidth="1"/>
    <col min="10" max="16384" width="9.140625" style="4"/>
  </cols>
  <sheetData>
    <row r="1" spans="1:8">
      <c r="A1" s="46" t="s">
        <v>0</v>
      </c>
      <c r="B1" s="46"/>
      <c r="C1" s="46"/>
      <c r="D1" s="46"/>
      <c r="E1" s="46"/>
      <c r="F1" s="46"/>
      <c r="G1" s="47"/>
    </row>
    <row r="2" spans="1:8" s="40" customFormat="1">
      <c r="A2" s="44"/>
      <c r="B2" s="44"/>
      <c r="C2" s="44"/>
      <c r="D2" s="44"/>
      <c r="E2" s="44"/>
      <c r="F2" s="44" t="s">
        <v>36</v>
      </c>
      <c r="G2" s="45"/>
    </row>
    <row r="3" spans="1:8" s="40" customFormat="1">
      <c r="A3" s="44"/>
      <c r="B3" s="44"/>
      <c r="C3" s="44"/>
      <c r="D3" s="44"/>
      <c r="E3" s="44"/>
      <c r="F3" s="44" t="s">
        <v>37</v>
      </c>
      <c r="G3" s="45"/>
    </row>
    <row r="5" spans="1:8">
      <c r="A5" s="50" t="s">
        <v>35</v>
      </c>
      <c r="B5" s="50"/>
      <c r="C5" s="50"/>
      <c r="D5" s="50"/>
      <c r="E5" s="50"/>
      <c r="F5" s="50"/>
      <c r="G5" s="49"/>
    </row>
    <row r="6" spans="1:8">
      <c r="A6" s="53"/>
      <c r="B6" s="53"/>
      <c r="C6" s="53"/>
      <c r="D6" s="53"/>
      <c r="E6" s="53"/>
    </row>
    <row r="7" spans="1:8">
      <c r="A7" s="48" t="s">
        <v>20</v>
      </c>
      <c r="B7" s="48"/>
      <c r="C7" s="48"/>
      <c r="D7" s="48"/>
      <c r="E7" s="48"/>
      <c r="F7" s="48"/>
      <c r="G7" s="49"/>
    </row>
    <row r="8" spans="1:8" ht="45.75" customHeight="1">
      <c r="A8" s="59" t="s">
        <v>21</v>
      </c>
      <c r="B8" s="59"/>
      <c r="C8" s="59"/>
      <c r="D8" s="59"/>
      <c r="E8" s="59"/>
      <c r="F8" s="59"/>
      <c r="G8" s="59"/>
    </row>
    <row r="9" spans="1:8" ht="82.5" customHeight="1">
      <c r="A9" s="59" t="s">
        <v>34</v>
      </c>
      <c r="B9" s="59"/>
      <c r="C9" s="59"/>
      <c r="D9" s="59"/>
      <c r="E9" s="59"/>
      <c r="F9" s="59"/>
      <c r="G9" s="59"/>
    </row>
    <row r="10" spans="1:8" ht="51" customHeight="1">
      <c r="A10" s="60" t="s">
        <v>19</v>
      </c>
      <c r="B10" s="60"/>
      <c r="C10" s="60"/>
      <c r="D10" s="60"/>
      <c r="E10" s="60"/>
      <c r="F10" s="60"/>
      <c r="G10" s="60"/>
    </row>
    <row r="12" spans="1:8" s="8" customFormat="1" ht="51">
      <c r="A12" s="54" t="s">
        <v>1</v>
      </c>
      <c r="B12" s="55"/>
      <c r="C12" s="34" t="s">
        <v>2</v>
      </c>
      <c r="D12" s="34" t="s">
        <v>3</v>
      </c>
      <c r="E12" s="34" t="s">
        <v>31</v>
      </c>
      <c r="F12" s="34" t="s">
        <v>32</v>
      </c>
      <c r="G12" s="34" t="s">
        <v>18</v>
      </c>
    </row>
    <row r="13" spans="1:8">
      <c r="A13" s="56" t="s">
        <v>4</v>
      </c>
      <c r="B13" s="57"/>
      <c r="C13" s="57"/>
      <c r="D13" s="57"/>
      <c r="E13" s="57"/>
      <c r="F13" s="57"/>
      <c r="G13" s="58"/>
    </row>
    <row r="14" spans="1:8">
      <c r="A14" s="51" t="s">
        <v>5</v>
      </c>
      <c r="B14" s="52"/>
      <c r="C14" s="1" t="s">
        <v>26</v>
      </c>
      <c r="D14" s="1" t="s">
        <v>6</v>
      </c>
      <c r="E14" s="7">
        <v>2.54</v>
      </c>
      <c r="F14" s="39">
        <f>G14/2196.1/12</f>
        <v>2.6792241549413358</v>
      </c>
      <c r="G14" s="3">
        <v>70606.13</v>
      </c>
      <c r="H14" s="25"/>
    </row>
    <row r="15" spans="1:8">
      <c r="A15" s="51" t="s">
        <v>7</v>
      </c>
      <c r="B15" s="52"/>
      <c r="C15" s="1" t="s">
        <v>8</v>
      </c>
      <c r="D15" s="5" t="s">
        <v>6</v>
      </c>
      <c r="E15" s="3">
        <v>5.57</v>
      </c>
      <c r="F15" s="39">
        <f t="shared" ref="F15:F19" si="0">G15/2196.1/12</f>
        <v>5.57</v>
      </c>
      <c r="G15" s="3">
        <f>2196.1*E15*12</f>
        <v>146787.32399999999</v>
      </c>
    </row>
    <row r="16" spans="1:8">
      <c r="A16" s="51" t="s">
        <v>22</v>
      </c>
      <c r="B16" s="52"/>
      <c r="C16" s="1" t="s">
        <v>25</v>
      </c>
      <c r="D16" s="1" t="s">
        <v>6</v>
      </c>
      <c r="E16" s="10">
        <v>0.11</v>
      </c>
      <c r="F16" s="39">
        <f t="shared" si="0"/>
        <v>0.11</v>
      </c>
      <c r="G16" s="3">
        <f>2196.1*E16*12</f>
        <v>2898.8519999999999</v>
      </c>
    </row>
    <row r="17" spans="1:8" ht="16.5" thickBot="1">
      <c r="A17" s="62" t="s">
        <v>9</v>
      </c>
      <c r="B17" s="63"/>
      <c r="C17" s="7" t="s">
        <v>8</v>
      </c>
      <c r="D17" s="7" t="s">
        <v>6</v>
      </c>
      <c r="E17" s="7">
        <v>4.84</v>
      </c>
      <c r="F17" s="39">
        <f t="shared" si="0"/>
        <v>4.84</v>
      </c>
      <c r="G17" s="3">
        <f>2196.1*E17*12</f>
        <v>127549.488</v>
      </c>
      <c r="H17" s="28"/>
    </row>
    <row r="18" spans="1:8" ht="16.5" thickBot="1">
      <c r="A18" s="16" t="s">
        <v>23</v>
      </c>
      <c r="B18" s="21"/>
      <c r="C18" s="17"/>
      <c r="D18" s="22" t="s">
        <v>6</v>
      </c>
      <c r="E18" s="26">
        <f>G18/2196.1/12</f>
        <v>0.23613602902114353</v>
      </c>
      <c r="F18" s="39">
        <f t="shared" si="0"/>
        <v>0.23613602902114353</v>
      </c>
      <c r="G18" s="3">
        <v>6222.94</v>
      </c>
    </row>
    <row r="19" spans="1:8" ht="16.5" thickBot="1">
      <c r="A19" s="18" t="s">
        <v>24</v>
      </c>
      <c r="B19" s="23"/>
      <c r="C19" s="19"/>
      <c r="D19" s="24" t="s">
        <v>6</v>
      </c>
      <c r="E19" s="26">
        <f>G19/2196.1/12</f>
        <v>0.932174081325987</v>
      </c>
      <c r="F19" s="3">
        <f t="shared" si="0"/>
        <v>0.932174081325987</v>
      </c>
      <c r="G19" s="3">
        <v>24565.77</v>
      </c>
    </row>
    <row r="20" spans="1:8" ht="16.5" thickBot="1">
      <c r="A20" s="64" t="s">
        <v>10</v>
      </c>
      <c r="B20" s="65"/>
      <c r="C20" s="66"/>
      <c r="D20" s="20" t="s">
        <v>6</v>
      </c>
      <c r="E20" s="42">
        <f>SUM(E14:E19)</f>
        <v>14.228310110347129</v>
      </c>
      <c r="F20" s="36">
        <f>SUM(F14:F19)</f>
        <v>14.367534265288466</v>
      </c>
      <c r="G20" s="15">
        <f>SUM(G14:G19)</f>
        <v>378630.50400000002</v>
      </c>
    </row>
    <row r="21" spans="1:8" ht="49.5" customHeight="1" thickBot="1">
      <c r="A21" s="67" t="s">
        <v>11</v>
      </c>
      <c r="B21" s="68"/>
      <c r="C21" s="2" t="s">
        <v>12</v>
      </c>
      <c r="D21" s="5" t="s">
        <v>6</v>
      </c>
      <c r="E21" s="35">
        <v>4.84</v>
      </c>
      <c r="F21" s="36">
        <f>G21/12/2196.1</f>
        <v>7.3149370854393396</v>
      </c>
      <c r="G21" s="9">
        <v>192772</v>
      </c>
      <c r="H21" s="28"/>
    </row>
    <row r="22" spans="1:8" ht="16.5" customHeight="1" thickBot="1">
      <c r="A22" s="69" t="s">
        <v>13</v>
      </c>
      <c r="B22" s="70"/>
      <c r="C22" s="70"/>
      <c r="D22" s="70"/>
      <c r="E22" s="71"/>
      <c r="F22" s="71"/>
      <c r="G22" s="72"/>
    </row>
    <row r="23" spans="1:8">
      <c r="A23" s="1" t="s">
        <v>14</v>
      </c>
      <c r="B23" s="73" t="s">
        <v>12</v>
      </c>
      <c r="C23" s="74"/>
      <c r="D23" s="5" t="s">
        <v>6</v>
      </c>
      <c r="E23" s="37">
        <v>1.82</v>
      </c>
      <c r="F23" s="36">
        <f>G23/12/2196.1</f>
        <v>7.5626489382693576E-2</v>
      </c>
      <c r="G23" s="9">
        <v>1993</v>
      </c>
      <c r="H23" s="28"/>
    </row>
    <row r="24" spans="1:8">
      <c r="A24" s="1" t="s">
        <v>15</v>
      </c>
      <c r="B24" s="75"/>
      <c r="C24" s="76"/>
      <c r="D24" s="5" t="s">
        <v>6</v>
      </c>
      <c r="E24" s="12">
        <v>2.06</v>
      </c>
      <c r="F24" s="36">
        <f t="shared" ref="F24:F25" si="1">G24/12/2196.1</f>
        <v>0.17999977232366465</v>
      </c>
      <c r="G24" s="9">
        <v>4743.57</v>
      </c>
      <c r="H24" s="28"/>
    </row>
    <row r="25" spans="1:8" ht="16.5" thickBot="1">
      <c r="A25" s="1" t="s">
        <v>16</v>
      </c>
      <c r="B25" s="75"/>
      <c r="C25" s="76"/>
      <c r="D25" s="5" t="s">
        <v>6</v>
      </c>
      <c r="E25" s="38">
        <v>2.42</v>
      </c>
      <c r="F25" s="36">
        <f t="shared" si="1"/>
        <v>3.3336748478363161</v>
      </c>
      <c r="G25" s="9">
        <v>87853</v>
      </c>
      <c r="H25" s="28"/>
    </row>
    <row r="26" spans="1:8" ht="32.25" thickBot="1">
      <c r="A26" s="6" t="s">
        <v>17</v>
      </c>
      <c r="B26" s="1"/>
      <c r="C26" s="1"/>
      <c r="D26" s="5" t="s">
        <v>6</v>
      </c>
      <c r="E26" s="11">
        <f>SUM(E23:E25)</f>
        <v>6.3</v>
      </c>
      <c r="F26" s="41">
        <f>SUM(F23:F25)</f>
        <v>3.5893011095426743</v>
      </c>
      <c r="G26" s="14">
        <f>SUM(G23:G25)</f>
        <v>94589.57</v>
      </c>
    </row>
    <row r="27" spans="1:8" ht="16.5" thickBot="1">
      <c r="A27" s="1" t="s">
        <v>39</v>
      </c>
      <c r="B27" s="1"/>
      <c r="C27" s="1"/>
      <c r="D27" s="5" t="s">
        <v>6</v>
      </c>
      <c r="E27" s="13">
        <f>E20+E21+E26</f>
        <v>25.368310110347128</v>
      </c>
      <c r="F27" s="13">
        <f>F20+F21+F26</f>
        <v>25.27177246027048</v>
      </c>
      <c r="G27" s="43">
        <f>G20+G21+G26</f>
        <v>665992.07400000002</v>
      </c>
      <c r="H27" s="28"/>
    </row>
    <row r="28" spans="1:8">
      <c r="A28" s="77" t="s">
        <v>27</v>
      </c>
      <c r="B28" s="78"/>
      <c r="C28" s="79"/>
      <c r="D28" s="80">
        <v>-538346.15</v>
      </c>
      <c r="E28" s="81"/>
      <c r="F28" s="81"/>
      <c r="G28" s="82"/>
    </row>
    <row r="29" spans="1:8" s="27" customFormat="1">
      <c r="A29" s="83" t="s">
        <v>28</v>
      </c>
      <c r="B29" s="84"/>
      <c r="C29" s="84"/>
      <c r="D29" s="85">
        <v>773575.83</v>
      </c>
      <c r="E29" s="85"/>
      <c r="F29" s="86"/>
      <c r="G29" s="87"/>
    </row>
    <row r="30" spans="1:8" ht="15.75" customHeight="1">
      <c r="A30" s="83" t="s">
        <v>33</v>
      </c>
      <c r="B30" s="84"/>
      <c r="C30" s="84"/>
      <c r="D30" s="85">
        <v>690612.15</v>
      </c>
      <c r="E30" s="85"/>
      <c r="F30" s="86"/>
      <c r="G30" s="87"/>
    </row>
    <row r="31" spans="1:8" ht="24" customHeight="1">
      <c r="A31" s="31" t="s">
        <v>29</v>
      </c>
      <c r="B31" s="32"/>
      <c r="C31" s="33"/>
      <c r="D31" s="86">
        <f>D29-D30</f>
        <v>82963.679999999935</v>
      </c>
      <c r="E31" s="88"/>
      <c r="F31" s="88"/>
      <c r="G31" s="89"/>
    </row>
    <row r="32" spans="1:8" ht="25.5" customHeight="1" thickBot="1">
      <c r="A32" s="90" t="s">
        <v>30</v>
      </c>
      <c r="B32" s="91"/>
      <c r="C32" s="92"/>
      <c r="D32" s="93">
        <f>D30-G27+D28</f>
        <v>-513726.07400000002</v>
      </c>
      <c r="E32" s="93"/>
      <c r="F32" s="94"/>
      <c r="G32" s="95"/>
    </row>
    <row r="33" spans="1:7" s="30" customFormat="1" ht="34.5" customHeight="1">
      <c r="A33" s="61" t="s">
        <v>38</v>
      </c>
      <c r="B33" s="61"/>
      <c r="C33" s="61"/>
      <c r="D33" s="61"/>
      <c r="E33" s="61"/>
      <c r="F33" s="61"/>
      <c r="G33" s="61"/>
    </row>
    <row r="35" spans="1:7" ht="15.75" customHeight="1">
      <c r="F35" s="29"/>
    </row>
    <row r="37" spans="1:7" ht="15.75" customHeight="1">
      <c r="F37" s="29"/>
    </row>
    <row r="50" spans="3:6">
      <c r="C50" s="30"/>
      <c r="F50" s="4"/>
    </row>
    <row r="51" spans="3:6">
      <c r="C51" s="30"/>
      <c r="F51" s="4"/>
    </row>
    <row r="52" spans="3:6">
      <c r="C52" s="30"/>
      <c r="F52" s="4"/>
    </row>
    <row r="53" spans="3:6">
      <c r="C53" s="30"/>
      <c r="F53" s="4"/>
    </row>
    <row r="54" spans="3:6">
      <c r="C54" s="30"/>
      <c r="F54" s="4"/>
    </row>
  </sheetData>
  <mergeCells count="27">
    <mergeCell ref="A33:G33"/>
    <mergeCell ref="A17:B17"/>
    <mergeCell ref="A20:C20"/>
    <mergeCell ref="A21:B21"/>
    <mergeCell ref="A22:G22"/>
    <mergeCell ref="B23:C25"/>
    <mergeCell ref="A28:C28"/>
    <mergeCell ref="D28:G28"/>
    <mergeCell ref="A29:C29"/>
    <mergeCell ref="D29:G29"/>
    <mergeCell ref="A30:C30"/>
    <mergeCell ref="D30:G30"/>
    <mergeCell ref="D31:G31"/>
    <mergeCell ref="A32:C32"/>
    <mergeCell ref="D32:G32"/>
    <mergeCell ref="A1:G1"/>
    <mergeCell ref="A7:G7"/>
    <mergeCell ref="A5:G5"/>
    <mergeCell ref="A16:B16"/>
    <mergeCell ref="A6:E6"/>
    <mergeCell ref="A12:B12"/>
    <mergeCell ref="A13:G13"/>
    <mergeCell ref="A14:B14"/>
    <mergeCell ref="A15:B15"/>
    <mergeCell ref="A8:G8"/>
    <mergeCell ref="A9:G9"/>
    <mergeCell ref="A10:G10"/>
  </mergeCells>
  <pageMargins left="0.51181102362204722" right="0.11811023622047245" top="0.36" bottom="0.15748031496062992" header="0.15748031496062992" footer="0.15748031496062992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а.м.29а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2022-04-06T22:06:43Z</dcterms:modified>
</cp:coreProperties>
</file>