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 17 др. 1" sheetId="11" r:id="rId1"/>
  </sheets>
  <calcPr calcId="145621"/>
</workbook>
</file>

<file path=xl/calcChain.xml><?xml version="1.0" encoding="utf-8"?>
<calcChain xmlns="http://schemas.openxmlformats.org/spreadsheetml/2006/main">
  <c r="F25" i="11"/>
  <c r="F24"/>
  <c r="F23"/>
  <c r="F21"/>
  <c r="F15"/>
  <c r="F18"/>
  <c r="F19"/>
  <c r="F26" l="1"/>
  <c r="G17"/>
  <c r="F17" s="1"/>
  <c r="D31"/>
  <c r="E26" l="1"/>
  <c r="E19"/>
  <c r="E18"/>
  <c r="E20" l="1"/>
  <c r="G16" l="1"/>
  <c r="F16" s="1"/>
  <c r="G14"/>
  <c r="F14" s="1"/>
  <c r="F20" l="1"/>
  <c r="F27" s="1"/>
  <c r="G20"/>
  <c r="G26"/>
  <c r="E27" l="1"/>
  <c r="G27"/>
  <c r="D32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<sst xmlns="http://schemas.openxmlformats.org/spreadsheetml/2006/main" count="54" uniqueCount="40">
  <si>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</si>
  <si>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</si>
  <si>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</si>
  <si>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</si>
  <si>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</si>
  <si>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</si>
  <si>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</si>
  <si>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</si>
  <si>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</si>
  <si>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</si>
  <si>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</si>
  <si>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</si>
  <si>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</si>
  <si>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</si>
  <si>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</si>
  <si>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</si>
  <si>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</si>
  <si>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</si>
  <si>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</si>
  <si>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</si>
  <si>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</si>
  <si>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</si>
  <si>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17/1, ул. Нагорная, S общ. 1137,9 м2 </t>
  </si>
  <si>
    <t>Дератизация</t>
  </si>
  <si>
    <t>Содержание ОИ вода</t>
  </si>
  <si>
    <t>Содержание ОИ эл.эн</t>
  </si>
  <si>
    <t xml:space="preserve">4 раза в год </t>
  </si>
  <si>
    <t>г. Корсаков ООО «Корсаков Плюс»                                                                                    «___»________20___г.</t>
  </si>
  <si>
    <t>Собственник помещений именуемый в дальнейшем «Заказчик», в лице И Ден Дя - председателя совета дома, являющего собственником кв. №14, находящейся в данном многоквартирном доме, действующего на основании Протокола  от 01.03.2018 г, 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</si>
  <si>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</si>
  <si>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</si>
  <si>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</si>
  <si>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</si>
  <si>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</si>
  <si>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</si>
  <si>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</si>
  <si>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Итого за 2021 г.</t>
  </si>
  <si>
    <t>Утверждаю _________Е.В. Яшунина</t>
  </si>
  <si>
    <t>Генеральный директор ООО "Корсаков Плюс"</t>
  </si>
  <si>
    <r>
      <t xml:space="preserve">2.   Всего за период с 01.01.2021 г. по 31.12.2021 г. выполнено работ на общую сумму </t>
    </r>
    <r>
      <rPr>
        <b/>
        <sz val="12"/>
        <color theme="1"/>
        <rFont val="Times New Roman"/>
        <family val="1"/>
        <charset val="204"/>
      </rPr>
      <t>325641,53</t>
    </r>
    <r>
      <rPr>
        <sz val="12"/>
        <color theme="1"/>
        <rFont val="Times New Roman"/>
        <family val="1"/>
        <charset val="204"/>
      </rPr>
      <t xml:space="preserve"> рублей (триста двадцать пять  тысяч шестьсот сорок один руб. 53 коп.)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</si>
</sst>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5" xfId="0" applyNumberFormat="1" applyFont="1" applyBorder="1"/>
    <xf numFmtId="164" fontId="1" fillId="0" borderId="9" xfId="0" applyNumberFormat="1" applyFont="1" applyBorder="1"/>
    <xf numFmtId="2" fontId="1" fillId="0" borderId="13" xfId="0" applyNumberFormat="1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12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6" xfId="0" applyFont="1" applyBorder="1"/>
    <xf numFmtId="0" fontId="0" fillId="0" borderId="0" xfId="0" applyAlignment="1"/>
    <xf numFmtId="2" fontId="2" fillId="0" borderId="22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1" xfId="0" applyNumberFormat="1" applyFont="1" applyBorder="1"/>
    <xf numFmtId="2" fontId="2" fillId="0" borderId="30" xfId="0" applyNumberFormat="1" applyFont="1" applyBorder="1"/>
    <xf numFmtId="2" fontId="2" fillId="0" borderId="1" xfId="0" applyNumberFormat="1" applyFont="1" applyBorder="1"/>
    <xf numFmtId="2" fontId="2" fillId="0" borderId="34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3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tabSelected="1" zoomScale="95" zoomScaleNormal="95" workbookViewId="0">
      <selection activeCell="H1" sqref="H1:I1048576"/>
    </sheetView>
  </sheetViews>
  <sheetFormatPr defaultRowHeight="15"/>
  <cols>
    <col min="1" max="1" width="48.85546875" customWidth="1"/>
    <col min="2" max="2" width="0.28515625" customWidth="1"/>
    <col min="3" max="3" width="23.28515625" customWidth="1"/>
    <col min="4" max="4" width="10.7109375" customWidth="1"/>
    <col min="5" max="5" width="22.42578125" customWidth="1"/>
    <col min="6" max="6" width="22.42578125" style="5" customWidth="1"/>
    <col min="7" max="7" width="22.28515625" customWidth="1"/>
  </cols>
  <sheetData>
    <row r="1" spans="1:7" ht="15.75">
      <c r="A1" s="71" t="s">
        <v>0</v>
      </c>
      <c r="B1" s="71"/>
      <c r="C1" s="71"/>
      <c r="D1" s="71"/>
      <c r="E1" s="71"/>
      <c r="F1" s="71"/>
      <c r="G1" s="72"/>
    </row>
    <row r="2" spans="1:7" s="5" customFormat="1" ht="15.75">
      <c r="A2" s="38"/>
      <c r="B2" s="38"/>
      <c r="C2" s="38"/>
      <c r="D2" s="38"/>
      <c r="E2" s="38"/>
      <c r="F2" s="38" t="s">
        <v>37</v>
      </c>
      <c r="G2" s="39"/>
    </row>
    <row r="3" spans="1:7" s="5" customFormat="1" ht="15.75">
      <c r="A3" s="38"/>
      <c r="B3" s="38"/>
      <c r="C3" s="38"/>
      <c r="D3" s="38"/>
      <c r="E3" s="38"/>
      <c r="F3" s="38" t="s">
        <v>38</v>
      </c>
      <c r="G3" s="39"/>
    </row>
    <row r="4" spans="1:7" ht="15.75">
      <c r="A4" s="6"/>
      <c r="B4" s="6"/>
      <c r="C4" s="6"/>
      <c r="D4" s="6"/>
      <c r="E4" s="6"/>
      <c r="F4" s="29"/>
      <c r="G4" s="6"/>
    </row>
    <row r="5" spans="1:7" ht="15.75">
      <c r="A5" s="69" t="s">
        <v>27</v>
      </c>
      <c r="B5" s="69"/>
      <c r="C5" s="69"/>
      <c r="D5" s="69"/>
      <c r="E5" s="69"/>
      <c r="F5" s="69"/>
      <c r="G5" s="70"/>
    </row>
    <row r="6" spans="1:7" ht="15.75">
      <c r="A6" s="75"/>
      <c r="B6" s="75"/>
      <c r="C6" s="75"/>
      <c r="D6" s="75"/>
      <c r="E6" s="75"/>
      <c r="F6" s="29"/>
      <c r="G6" s="6"/>
    </row>
    <row r="7" spans="1:7" ht="15.75">
      <c r="A7" s="76" t="s">
        <v>21</v>
      </c>
      <c r="B7" s="76"/>
      <c r="C7" s="76"/>
      <c r="D7" s="76"/>
      <c r="E7" s="76"/>
      <c r="F7" s="30"/>
      <c r="G7" s="6"/>
    </row>
    <row r="8" spans="1:7" ht="45.75" customHeight="1">
      <c r="A8" s="83" t="s">
        <v>22</v>
      </c>
      <c r="B8" s="83"/>
      <c r="C8" s="83"/>
      <c r="D8" s="83"/>
      <c r="E8" s="83"/>
      <c r="F8" s="83"/>
      <c r="G8" s="83"/>
    </row>
    <row r="9" spans="1:7" ht="78.75" customHeight="1">
      <c r="A9" s="77" t="s">
        <v>28</v>
      </c>
      <c r="B9" s="77"/>
      <c r="C9" s="77"/>
      <c r="D9" s="77"/>
      <c r="E9" s="77"/>
      <c r="F9" s="77"/>
      <c r="G9" s="77"/>
    </row>
    <row r="10" spans="1:7" ht="51" customHeight="1">
      <c r="A10" s="77" t="s">
        <v>20</v>
      </c>
      <c r="B10" s="77"/>
      <c r="C10" s="77"/>
      <c r="D10" s="77"/>
      <c r="E10" s="77"/>
      <c r="F10" s="77"/>
      <c r="G10" s="77"/>
    </row>
    <row r="11" spans="1:7" ht="15.75">
      <c r="A11" s="6"/>
      <c r="B11" s="6"/>
      <c r="C11" s="6"/>
      <c r="D11" s="6"/>
      <c r="E11" s="6"/>
      <c r="F11" s="29"/>
      <c r="G11" s="6"/>
    </row>
    <row r="12" spans="1:7" s="1" customFormat="1" ht="63">
      <c r="A12" s="78" t="s">
        <v>1</v>
      </c>
      <c r="B12" s="79"/>
      <c r="C12" s="2" t="s">
        <v>2</v>
      </c>
      <c r="D12" s="2" t="s">
        <v>3</v>
      </c>
      <c r="E12" s="2" t="s">
        <v>34</v>
      </c>
      <c r="F12" s="2" t="s">
        <v>35</v>
      </c>
      <c r="G12" s="2" t="s">
        <v>19</v>
      </c>
    </row>
    <row r="13" spans="1:7" ht="15.75">
      <c r="A13" s="80" t="s">
        <v>4</v>
      </c>
      <c r="B13" s="81"/>
      <c r="C13" s="81"/>
      <c r="D13" s="81"/>
      <c r="E13" s="81"/>
      <c r="F13" s="81"/>
      <c r="G13" s="82"/>
    </row>
    <row r="14" spans="1:7" ht="15.75">
      <c r="A14" s="73" t="s">
        <v>5</v>
      </c>
      <c r="B14" s="74"/>
      <c r="C14" s="3" t="s">
        <v>6</v>
      </c>
      <c r="D14" s="3" t="s">
        <v>7</v>
      </c>
      <c r="E14" s="11">
        <v>2.62</v>
      </c>
      <c r="F14" s="11">
        <f>G14/12/1137.9</f>
        <v>2.62</v>
      </c>
      <c r="G14" s="4">
        <f>1137.9*E14*12</f>
        <v>35775.576000000001</v>
      </c>
    </row>
    <row r="15" spans="1:7" ht="15.75">
      <c r="A15" s="73" t="s">
        <v>8</v>
      </c>
      <c r="B15" s="74"/>
      <c r="C15" s="3" t="s">
        <v>9</v>
      </c>
      <c r="D15" s="7" t="s">
        <v>7</v>
      </c>
      <c r="E15" s="4">
        <v>5.0999999999999996</v>
      </c>
      <c r="F15" s="11">
        <f t="shared" ref="F15:F25" si="0">G15/12/1137.9</f>
        <v>5.1046862641708408</v>
      </c>
      <c r="G15" s="10">
        <v>69703.47</v>
      </c>
    </row>
    <row r="16" spans="1:7" ht="15.75">
      <c r="A16" s="73" t="s">
        <v>23</v>
      </c>
      <c r="B16" s="74"/>
      <c r="C16" s="3" t="s">
        <v>26</v>
      </c>
      <c r="D16" s="3" t="s">
        <v>7</v>
      </c>
      <c r="E16" s="13">
        <v>0.39</v>
      </c>
      <c r="F16" s="11">
        <f t="shared" si="0"/>
        <v>0.39000000000000007</v>
      </c>
      <c r="G16" s="4">
        <f>1137.9*E16*12</f>
        <v>5325.3720000000012</v>
      </c>
    </row>
    <row r="17" spans="1:17" ht="16.5" thickBot="1">
      <c r="A17" s="40" t="s">
        <v>10</v>
      </c>
      <c r="B17" s="41"/>
      <c r="C17" s="8" t="s">
        <v>9</v>
      </c>
      <c r="D17" s="8" t="s">
        <v>7</v>
      </c>
      <c r="E17" s="15">
        <v>7</v>
      </c>
      <c r="F17" s="11">
        <f t="shared" si="0"/>
        <v>7</v>
      </c>
      <c r="G17" s="4">
        <f>1137.9*E17*12</f>
        <v>95583.6</v>
      </c>
    </row>
    <row r="18" spans="1:17" s="5" customFormat="1" ht="15.75">
      <c r="A18" s="17" t="s">
        <v>24</v>
      </c>
      <c r="B18" s="22"/>
      <c r="C18" s="22"/>
      <c r="D18" s="22" t="s">
        <v>7</v>
      </c>
      <c r="E18" s="18">
        <f>G18/12/1137.9</f>
        <v>0.37735960980754019</v>
      </c>
      <c r="F18" s="11">
        <f t="shared" si="0"/>
        <v>0.37735960980754019</v>
      </c>
      <c r="G18" s="23">
        <v>5152.7700000000004</v>
      </c>
    </row>
    <row r="19" spans="1:17" s="5" customFormat="1" ht="16.5" thickBot="1">
      <c r="A19" s="19" t="s">
        <v>25</v>
      </c>
      <c r="B19" s="24"/>
      <c r="C19" s="24"/>
      <c r="D19" s="24" t="s">
        <v>7</v>
      </c>
      <c r="E19" s="20">
        <f>G19/12/1137.9</f>
        <v>1.6829217564519434</v>
      </c>
      <c r="F19" s="11">
        <f t="shared" si="0"/>
        <v>1.6829217564519434</v>
      </c>
      <c r="G19" s="25">
        <v>22979.96</v>
      </c>
    </row>
    <row r="20" spans="1:17" ht="15.75">
      <c r="A20" s="42" t="s">
        <v>11</v>
      </c>
      <c r="B20" s="43"/>
      <c r="C20" s="44"/>
      <c r="D20" s="21" t="s">
        <v>7</v>
      </c>
      <c r="E20" s="28">
        <f>SUM(E14:E19)</f>
        <v>17.170281366259484</v>
      </c>
      <c r="F20" s="34">
        <f>SUM(F14:F19)</f>
        <v>17.174967630430324</v>
      </c>
      <c r="G20" s="16">
        <f>SUM(G14:G19)</f>
        <v>234520.74799999999</v>
      </c>
    </row>
    <row r="21" spans="1:17" ht="66.75" customHeight="1" thickBot="1">
      <c r="A21" s="45" t="s">
        <v>12</v>
      </c>
      <c r="B21" s="46"/>
      <c r="C21" s="9" t="s">
        <v>13</v>
      </c>
      <c r="D21" s="7" t="s">
        <v>7</v>
      </c>
      <c r="E21" s="35">
        <v>4</v>
      </c>
      <c r="F21" s="11">
        <f t="shared" si="0"/>
        <v>0.58089463045961853</v>
      </c>
      <c r="G21" s="10">
        <v>7932</v>
      </c>
      <c r="H21" s="27"/>
      <c r="I21" s="27"/>
      <c r="J21" s="27"/>
      <c r="K21" s="5"/>
      <c r="L21" s="5"/>
      <c r="M21" s="5"/>
      <c r="N21" s="5"/>
      <c r="O21" s="5"/>
      <c r="P21" s="5"/>
      <c r="Q21" s="5"/>
    </row>
    <row r="22" spans="1:17" ht="15.75">
      <c r="A22" s="42" t="s">
        <v>14</v>
      </c>
      <c r="B22" s="43"/>
      <c r="C22" s="43"/>
      <c r="D22" s="43"/>
      <c r="E22" s="47"/>
      <c r="F22" s="47"/>
      <c r="G22" s="44"/>
    </row>
    <row r="23" spans="1:17" ht="16.5" thickBot="1">
      <c r="A23" s="3" t="s">
        <v>15</v>
      </c>
      <c r="B23" s="48" t="s">
        <v>13</v>
      </c>
      <c r="C23" s="49"/>
      <c r="D23" s="7" t="s">
        <v>7</v>
      </c>
      <c r="E23" s="35">
        <v>1.46</v>
      </c>
      <c r="F23" s="11">
        <f t="shared" si="0"/>
        <v>0.18000995986759236</v>
      </c>
      <c r="G23" s="10">
        <v>2458</v>
      </c>
    </row>
    <row r="24" spans="1:17" ht="16.5" thickBot="1">
      <c r="A24" s="3" t="s">
        <v>16</v>
      </c>
      <c r="B24" s="50"/>
      <c r="C24" s="51"/>
      <c r="D24" s="7" t="s">
        <v>7</v>
      </c>
      <c r="E24" s="35">
        <v>1.84</v>
      </c>
      <c r="F24" s="11">
        <f t="shared" si="0"/>
        <v>0.3501171749128511</v>
      </c>
      <c r="G24" s="10">
        <v>4780.78</v>
      </c>
    </row>
    <row r="25" spans="1:17" ht="32.25" customHeight="1" thickBot="1">
      <c r="A25" s="3" t="s">
        <v>17</v>
      </c>
      <c r="B25" s="50"/>
      <c r="C25" s="51"/>
      <c r="D25" s="7" t="s">
        <v>7</v>
      </c>
      <c r="E25" s="35">
        <v>2.1</v>
      </c>
      <c r="F25" s="11">
        <f t="shared" si="0"/>
        <v>5.5621466444034331</v>
      </c>
      <c r="G25" s="10">
        <v>75950</v>
      </c>
    </row>
    <row r="26" spans="1:17" ht="31.5" customHeight="1" thickBot="1">
      <c r="A26" s="45" t="s">
        <v>18</v>
      </c>
      <c r="B26" s="53"/>
      <c r="C26" s="46"/>
      <c r="D26" s="7" t="s">
        <v>7</v>
      </c>
      <c r="E26" s="37">
        <f>SUM(E23:E25)</f>
        <v>5.4</v>
      </c>
      <c r="F26" s="36">
        <f>SUM(F23:F25)</f>
        <v>6.092273779183877</v>
      </c>
      <c r="G26" s="26">
        <f>SUM(G23:G25)</f>
        <v>83188.78</v>
      </c>
    </row>
    <row r="27" spans="1:17" ht="16.5" thickBot="1">
      <c r="A27" s="3" t="s">
        <v>36</v>
      </c>
      <c r="B27" s="3"/>
      <c r="C27" s="3"/>
      <c r="D27" s="7" t="s">
        <v>7</v>
      </c>
      <c r="E27" s="14">
        <f>E20+E21+E26</f>
        <v>26.570281366259486</v>
      </c>
      <c r="F27" s="14">
        <f>F20+F21+F26</f>
        <v>23.848136040073818</v>
      </c>
      <c r="G27" s="12">
        <f>G20+G21+G26</f>
        <v>325641.52799999999</v>
      </c>
    </row>
    <row r="28" spans="1:17" s="5" customFormat="1">
      <c r="A28" s="54" t="s">
        <v>29</v>
      </c>
      <c r="B28" s="55"/>
      <c r="C28" s="56"/>
      <c r="D28" s="57">
        <v>53675.93</v>
      </c>
      <c r="E28" s="58"/>
      <c r="F28" s="58"/>
      <c r="G28" s="58"/>
    </row>
    <row r="29" spans="1:17" s="5" customFormat="1">
      <c r="A29" s="59" t="s">
        <v>30</v>
      </c>
      <c r="B29" s="60"/>
      <c r="C29" s="60"/>
      <c r="D29" s="61">
        <v>465406.02</v>
      </c>
      <c r="E29" s="61"/>
      <c r="F29" s="62"/>
      <c r="G29" s="62"/>
    </row>
    <row r="30" spans="1:17" s="5" customFormat="1">
      <c r="A30" s="59" t="s">
        <v>31</v>
      </c>
      <c r="B30" s="60"/>
      <c r="C30" s="60"/>
      <c r="D30" s="61">
        <v>334875.27</v>
      </c>
      <c r="E30" s="61"/>
      <c r="F30" s="62"/>
      <c r="G30" s="62"/>
    </row>
    <row r="31" spans="1:17" s="5" customFormat="1" ht="30">
      <c r="A31" s="31" t="s">
        <v>32</v>
      </c>
      <c r="B31" s="32"/>
      <c r="C31" s="33"/>
      <c r="D31" s="62">
        <f>D29-D30</f>
        <v>130530.75</v>
      </c>
      <c r="E31" s="63"/>
      <c r="F31" s="63"/>
      <c r="G31" s="63"/>
    </row>
    <row r="32" spans="1:17" ht="15.75" thickBot="1">
      <c r="A32" s="64" t="s">
        <v>33</v>
      </c>
      <c r="B32" s="65"/>
      <c r="C32" s="66"/>
      <c r="D32" s="67">
        <f>D30-G27+D28</f>
        <v>62909.672000000028</v>
      </c>
      <c r="E32" s="67"/>
      <c r="F32" s="68"/>
      <c r="G32" s="68"/>
    </row>
    <row r="33" spans="1:7" ht="33" customHeight="1">
      <c r="A33" s="52" t="s">
        <v>39</v>
      </c>
      <c r="B33" s="52"/>
      <c r="C33" s="52"/>
      <c r="D33" s="52"/>
      <c r="E33" s="52"/>
      <c r="F33" s="52"/>
      <c r="G33" s="52"/>
    </row>
  </sheetData>
  <mergeCells count="28">
    <mergeCell ref="A5:G5"/>
    <mergeCell ref="A1:G1"/>
    <mergeCell ref="A16:B16"/>
    <mergeCell ref="A6:E6"/>
    <mergeCell ref="A7:E7"/>
    <mergeCell ref="A9:G9"/>
    <mergeCell ref="A10:G10"/>
    <mergeCell ref="A12:B12"/>
    <mergeCell ref="A13:G13"/>
    <mergeCell ref="A14:B14"/>
    <mergeCell ref="A15:B15"/>
    <mergeCell ref="A8:G8"/>
    <mergeCell ref="A33:G33"/>
    <mergeCell ref="A26:C26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7:B17"/>
    <mergeCell ref="A20:C20"/>
    <mergeCell ref="A21:B21"/>
    <mergeCell ref="A22:G22"/>
    <mergeCell ref="B23:C25"/>
  </mergeCells>
  <pageMargins left="0.70866141732283472" right="0.15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17 др.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2022-04-06T22:28:11Z</dcterms:modified>
</cp:coreProperties>
</file>