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.м.29б" sheetId="18" r:id="rId1"/>
  </sheets>
  <calcPr calcId="145621"/>
</workbook>
</file>

<file path=xl/calcChain.xml><?xml version="1.0" encoding="utf-8"?>
<calcChain xmlns="http://schemas.openxmlformats.org/spreadsheetml/2006/main">
  <c r="D32" i="18" l="1"/>
  <c r="F24" i="18" l="1"/>
  <c r="F25" i="18"/>
  <c r="F23" i="18"/>
  <c r="F21" i="18"/>
  <c r="F26" i="18" l="1"/>
  <c r="F18" i="18"/>
  <c r="F19" i="18"/>
  <c r="F14" i="18"/>
  <c r="E19" i="18" l="1"/>
  <c r="E18" i="18"/>
  <c r="G17" i="18"/>
  <c r="F17" i="18" s="1"/>
  <c r="G16" i="18"/>
  <c r="F16" i="18" s="1"/>
  <c r="G15" i="18"/>
  <c r="F15" i="18" s="1"/>
  <c r="F20" i="18" s="1"/>
  <c r="F27" i="18" s="1"/>
  <c r="E26" i="18" l="1"/>
  <c r="G26" i="18" l="1"/>
  <c r="E20" i="18" l="1"/>
  <c r="E27" i="18" s="1"/>
  <c r="G20" i="18"/>
  <c r="G27" i="18" s="1"/>
  <c r="D33" i="18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<sst xmlns="http://schemas.openxmlformats.org/spreadsheetml/2006/main" count="54" uniqueCount="40">
  <si>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</si>
  <si>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</si>
  <si>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</si>
  <si>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</si>
  <si>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</si>
  <si>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</si>
  <si>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</si>
  <si>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</si>
  <si>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</si>
  <si>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</si>
  <si>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</si>
  <si>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</si>
  <si>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</si>
  <si>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</si>
  <si>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</si>
  <si>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</si>
  <si>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</si>
  <si>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</si>
  <si>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</si>
  <si>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</si>
  <si>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29 Б, ул. А. Матросова, S общ. 2176,3 м2 </t>
  </si>
  <si>
    <t>Дератизация</t>
  </si>
  <si>
    <t>Содержание ОИ вода</t>
  </si>
  <si>
    <t>Содержание ОИ эл.эн</t>
  </si>
  <si>
    <t>Собственник помещений именуемый в дальнейшем «Заказчик», в лице Казаковой Натальи Васильевны- председателя совета дома, являющего собственником кв. № 33, находящейся в данном многоквартирном доме, действующего на основании Протокола №1 от 28.03.2019г, с одной стороны, и ООО «Корсаков Плюс», именуемое в дальнейшем «Исполнитель», в лице генерального директораЯшуниной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</si>
  <si>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</si>
  <si>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</si>
  <si>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>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</si>
  <si>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</si>
  <si>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2 раза в неделю</t>
  </si>
  <si>
    <t xml:space="preserve">4 раза в год </t>
  </si>
  <si>
    <t>св.норма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</si>
  <si>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</si>
  <si>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</si>
  <si>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</si>
  <si>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</si>
  <si>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</si>
  <si>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Утверждаю</t>
  </si>
  <si>
    <t xml:space="preserve">Е.В. Яшунина </t>
  </si>
  <si>
    <t>г. Корсаков                                                                                                                                                                         «_27__»___03_____2023г.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</si>
</sst>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1" fillId="0" borderId="3" xfId="0" applyFont="1" applyBorder="1"/>
    <xf numFmtId="2" fontId="1" fillId="0" borderId="4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1" fillId="0" borderId="6" xfId="0" applyNumberFormat="1" applyFont="1" applyBorder="1"/>
    <xf numFmtId="2" fontId="2" fillId="0" borderId="15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1" xfId="0" applyNumberFormat="1" applyFont="1" applyFill="1" applyBorder="1"/>
    <xf numFmtId="2" fontId="1" fillId="0" borderId="9" xfId="0" applyNumberFormat="1" applyFont="1" applyFill="1" applyBorder="1"/>
    <xf numFmtId="2" fontId="1" fillId="0" borderId="10" xfId="0" applyNumberFormat="1" applyFont="1" applyFill="1" applyBorder="1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/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2" xfId="0" applyNumberFormat="1" applyFont="1" applyBorder="1"/>
    <xf numFmtId="2" fontId="2" fillId="0" borderId="1" xfId="0" applyNumberFormat="1" applyFont="1" applyBorder="1"/>
    <xf numFmtId="164" fontId="2" fillId="0" borderId="32" xfId="0" applyNumberFormat="1" applyFont="1" applyBorder="1"/>
    <xf numFmtId="164" fontId="2" fillId="0" borderId="1" xfId="0" applyNumberFormat="1" applyFont="1" applyBorder="1"/>
    <xf numFmtId="2" fontId="2" fillId="0" borderId="16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2" borderId="4" xfId="0" applyNumberFormat="1" applyFont="1" applyFill="1" applyBorder="1"/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4" fillId="0" borderId="19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22" workbookViewId="0">
      <selection activeCell="A9" sqref="A9:G9"/>
    </sheetView>
  </sheetViews>
  <sheetFormatPr defaultRowHeight="15" x14ac:dyDescent="0.25"/>
  <cols>
    <col min="1" max="1" width="41.85546875" style="2" customWidth="1"/>
    <col min="2" max="2" width="0.28515625" style="2" hidden="1" customWidth="1"/>
    <col min="3" max="3" width="18" style="2" customWidth="1"/>
    <col min="4" max="4" width="31.42578125" style="2" customWidth="1"/>
    <col min="5" max="5" width="17.5703125" style="2" customWidth="1"/>
    <col min="6" max="6" width="20" style="7" customWidth="1"/>
    <col min="7" max="7" width="19" style="2" customWidth="1"/>
    <col min="8" max="8" width="0.140625" style="2" customWidth="1"/>
    <col min="9" max="16384" width="9.140625" style="2"/>
  </cols>
  <sheetData>
    <row r="1" spans="1:7" ht="15.75" x14ac:dyDescent="0.25">
      <c r="A1" s="53" t="s">
        <v>0</v>
      </c>
      <c r="B1" s="53"/>
      <c r="C1" s="53"/>
      <c r="D1" s="53"/>
      <c r="E1" s="53"/>
      <c r="F1" s="53"/>
      <c r="G1" s="54"/>
    </row>
    <row r="2" spans="1:7" s="7" customFormat="1" ht="15.75" x14ac:dyDescent="0.25">
      <c r="A2" s="34"/>
      <c r="B2" s="34"/>
      <c r="C2" s="34"/>
      <c r="D2" s="34"/>
      <c r="E2" s="34"/>
      <c r="F2" s="34" t="s">
        <v>37</v>
      </c>
      <c r="G2" s="35"/>
    </row>
    <row r="3" spans="1:7" ht="15.75" x14ac:dyDescent="0.25">
      <c r="A3" s="8"/>
      <c r="B3" s="8"/>
      <c r="C3" s="8"/>
      <c r="D3" s="8"/>
      <c r="E3" s="57" t="s">
        <v>32</v>
      </c>
      <c r="F3" s="57"/>
      <c r="G3" s="57"/>
    </row>
    <row r="4" spans="1:7" ht="15.75" x14ac:dyDescent="0.25">
      <c r="A4" s="44"/>
      <c r="B4" s="44"/>
      <c r="C4" s="44"/>
      <c r="D4" s="44"/>
      <c r="E4" s="43"/>
      <c r="F4" s="43" t="s">
        <v>38</v>
      </c>
      <c r="G4" s="43"/>
    </row>
    <row r="5" spans="1:7" ht="15.75" x14ac:dyDescent="0.25">
      <c r="A5" s="55" t="s">
        <v>39</v>
      </c>
      <c r="B5" s="55"/>
      <c r="C5" s="55"/>
      <c r="D5" s="55"/>
      <c r="E5" s="55"/>
      <c r="F5" s="55"/>
      <c r="G5" s="56"/>
    </row>
    <row r="6" spans="1:7" ht="15.75" x14ac:dyDescent="0.25">
      <c r="A6" s="60"/>
      <c r="B6" s="60"/>
      <c r="C6" s="60"/>
      <c r="D6" s="60"/>
      <c r="E6" s="60"/>
      <c r="F6" s="23"/>
      <c r="G6" s="8"/>
    </row>
    <row r="7" spans="1:7" ht="13.5" customHeight="1" x14ac:dyDescent="0.25">
      <c r="A7" s="57" t="s">
        <v>19</v>
      </c>
      <c r="B7" s="57"/>
      <c r="C7" s="57"/>
      <c r="D7" s="57"/>
      <c r="E7" s="57"/>
      <c r="F7" s="57"/>
      <c r="G7" s="56"/>
    </row>
    <row r="8" spans="1:7" ht="29.25" customHeight="1" x14ac:dyDescent="0.25">
      <c r="A8" s="67" t="s">
        <v>20</v>
      </c>
      <c r="B8" s="67"/>
      <c r="C8" s="67"/>
      <c r="D8" s="67"/>
      <c r="E8" s="67"/>
      <c r="F8" s="67"/>
      <c r="G8" s="67"/>
    </row>
    <row r="9" spans="1:7" ht="51" customHeight="1" x14ac:dyDescent="0.25">
      <c r="A9" s="61" t="s">
        <v>24</v>
      </c>
      <c r="B9" s="61"/>
      <c r="C9" s="61"/>
      <c r="D9" s="61"/>
      <c r="E9" s="61"/>
      <c r="F9" s="61"/>
      <c r="G9" s="61"/>
    </row>
    <row r="10" spans="1:7" ht="15.75" x14ac:dyDescent="0.25">
      <c r="A10" s="61" t="s">
        <v>18</v>
      </c>
      <c r="B10" s="61"/>
      <c r="C10" s="61"/>
      <c r="D10" s="61"/>
      <c r="E10" s="61"/>
      <c r="F10" s="61"/>
      <c r="G10" s="61"/>
    </row>
    <row r="11" spans="1:7" s="1" customFormat="1" ht="15.75" x14ac:dyDescent="0.25">
      <c r="A11" s="8"/>
      <c r="B11" s="8"/>
      <c r="C11" s="8"/>
      <c r="D11" s="8"/>
      <c r="E11" s="8"/>
      <c r="F11" s="23"/>
      <c r="G11" s="8"/>
    </row>
    <row r="12" spans="1:7" ht="94.5" x14ac:dyDescent="0.25">
      <c r="A12" s="62" t="s">
        <v>1</v>
      </c>
      <c r="B12" s="63"/>
      <c r="C12" s="3" t="s">
        <v>2</v>
      </c>
      <c r="D12" s="3" t="s">
        <v>3</v>
      </c>
      <c r="E12" s="3" t="s">
        <v>27</v>
      </c>
      <c r="F12" s="3" t="s">
        <v>28</v>
      </c>
      <c r="G12" s="3" t="s">
        <v>17</v>
      </c>
    </row>
    <row r="13" spans="1:7" ht="15.75" x14ac:dyDescent="0.25">
      <c r="A13" s="64" t="s">
        <v>4</v>
      </c>
      <c r="B13" s="65"/>
      <c r="C13" s="65"/>
      <c r="D13" s="65"/>
      <c r="E13" s="65"/>
      <c r="F13" s="65"/>
      <c r="G13" s="66"/>
    </row>
    <row r="14" spans="1:7" ht="15.75" x14ac:dyDescent="0.25">
      <c r="A14" s="58" t="s">
        <v>5</v>
      </c>
      <c r="B14" s="59"/>
      <c r="C14" s="4" t="s">
        <v>29</v>
      </c>
      <c r="D14" s="4" t="s">
        <v>6</v>
      </c>
      <c r="E14" s="21">
        <v>2.54</v>
      </c>
      <c r="F14" s="21">
        <f>G14/12/2176.3</f>
        <v>2.680490588001041</v>
      </c>
      <c r="G14" s="20">
        <v>70002.62</v>
      </c>
    </row>
    <row r="15" spans="1:7" ht="15.75" x14ac:dyDescent="0.25">
      <c r="A15" s="58" t="s">
        <v>7</v>
      </c>
      <c r="B15" s="59"/>
      <c r="C15" s="4" t="s">
        <v>8</v>
      </c>
      <c r="D15" s="9" t="s">
        <v>6</v>
      </c>
      <c r="E15" s="20">
        <v>5.57</v>
      </c>
      <c r="F15" s="21">
        <f t="shared" ref="F15:F19" si="0">G15/12/2176.3</f>
        <v>5.57</v>
      </c>
      <c r="G15" s="20">
        <f>2176.3*E15*12</f>
        <v>145463.89200000002</v>
      </c>
    </row>
    <row r="16" spans="1:7" ht="15.75" x14ac:dyDescent="0.25">
      <c r="A16" s="58" t="s">
        <v>21</v>
      </c>
      <c r="B16" s="59"/>
      <c r="C16" s="4" t="s">
        <v>30</v>
      </c>
      <c r="D16" s="4" t="s">
        <v>6</v>
      </c>
      <c r="E16" s="22">
        <v>0.11</v>
      </c>
      <c r="F16" s="21">
        <f t="shared" si="0"/>
        <v>0.11</v>
      </c>
      <c r="G16" s="20">
        <f>2176.3*E16*12</f>
        <v>2872.7160000000003</v>
      </c>
    </row>
    <row r="17" spans="1:8" s="7" customFormat="1" ht="15.75" x14ac:dyDescent="0.25">
      <c r="A17" s="58" t="s">
        <v>9</v>
      </c>
      <c r="B17" s="59"/>
      <c r="C17" s="4" t="s">
        <v>8</v>
      </c>
      <c r="D17" s="4" t="s">
        <v>6</v>
      </c>
      <c r="E17" s="20">
        <v>4.84</v>
      </c>
      <c r="F17" s="21">
        <f t="shared" si="0"/>
        <v>4.84</v>
      </c>
      <c r="G17" s="20">
        <f>2176.3*E17*12</f>
        <v>126399.50400000002</v>
      </c>
    </row>
    <row r="18" spans="1:8" s="7" customFormat="1" ht="15.75" x14ac:dyDescent="0.25">
      <c r="A18" s="4" t="s">
        <v>22</v>
      </c>
      <c r="B18" s="12"/>
      <c r="C18" s="10"/>
      <c r="D18" s="4" t="s">
        <v>6</v>
      </c>
      <c r="E18" s="6">
        <f>G18/12/2176.3</f>
        <v>0.27388572347562373</v>
      </c>
      <c r="F18" s="21">
        <f t="shared" si="0"/>
        <v>0.27388572347562373</v>
      </c>
      <c r="G18" s="4">
        <v>7152.69</v>
      </c>
    </row>
    <row r="19" spans="1:8" ht="16.5" thickBot="1" x14ac:dyDescent="0.3">
      <c r="A19" s="4" t="s">
        <v>23</v>
      </c>
      <c r="B19" s="12"/>
      <c r="C19" s="10"/>
      <c r="D19" s="4" t="s">
        <v>6</v>
      </c>
      <c r="E19" s="6">
        <f>G19/12/2176.3</f>
        <v>1.1434927782628008</v>
      </c>
      <c r="F19" s="21">
        <f t="shared" si="0"/>
        <v>1.1434927782628008</v>
      </c>
      <c r="G19" s="4">
        <v>29863</v>
      </c>
    </row>
    <row r="20" spans="1:8" ht="27" customHeight="1" thickBot="1" x14ac:dyDescent="0.3">
      <c r="A20" s="73" t="s">
        <v>10</v>
      </c>
      <c r="B20" s="74"/>
      <c r="C20" s="75"/>
      <c r="D20" s="9" t="s">
        <v>6</v>
      </c>
      <c r="E20" s="29">
        <f>SUM(E14:E19)</f>
        <v>14.477378501738423</v>
      </c>
      <c r="F20" s="30">
        <f>SUM(F14:F19)</f>
        <v>14.617869089739465</v>
      </c>
      <c r="G20" s="13">
        <f>SUM(G14:G19)</f>
        <v>381754.42200000002</v>
      </c>
    </row>
    <row r="21" spans="1:8" ht="63" customHeight="1" thickBot="1" x14ac:dyDescent="0.3">
      <c r="A21" s="76" t="s">
        <v>11</v>
      </c>
      <c r="B21" s="77"/>
      <c r="C21" s="5" t="s">
        <v>12</v>
      </c>
      <c r="D21" s="9" t="s">
        <v>6</v>
      </c>
      <c r="E21" s="31">
        <v>4.84</v>
      </c>
      <c r="F21" s="32">
        <f>G21/12/2176.3</f>
        <v>4.5496561442203118</v>
      </c>
      <c r="G21" s="36">
        <v>118817</v>
      </c>
    </row>
    <row r="22" spans="1:8" ht="16.5" thickBot="1" x14ac:dyDescent="0.3">
      <c r="A22" s="78"/>
      <c r="B22" s="79"/>
      <c r="C22" s="79"/>
      <c r="D22" s="79"/>
      <c r="E22" s="79"/>
      <c r="F22" s="79"/>
      <c r="G22" s="80"/>
      <c r="H22" s="2" t="s">
        <v>31</v>
      </c>
    </row>
    <row r="23" spans="1:8" ht="15.75" x14ac:dyDescent="0.25">
      <c r="A23" s="4" t="s">
        <v>13</v>
      </c>
      <c r="B23" s="81" t="s">
        <v>12</v>
      </c>
      <c r="C23" s="82"/>
      <c r="D23" s="9" t="s">
        <v>6</v>
      </c>
      <c r="E23" s="33">
        <v>1.82</v>
      </c>
      <c r="F23" s="32">
        <f>G23/12/2176.3</f>
        <v>0.74924566159689987</v>
      </c>
      <c r="G23" s="13">
        <v>19567</v>
      </c>
    </row>
    <row r="24" spans="1:8" ht="15.75" x14ac:dyDescent="0.25">
      <c r="A24" s="4" t="s">
        <v>14</v>
      </c>
      <c r="B24" s="83"/>
      <c r="C24" s="84"/>
      <c r="D24" s="9" t="s">
        <v>6</v>
      </c>
      <c r="E24" s="14">
        <v>2.06</v>
      </c>
      <c r="F24" s="32">
        <f t="shared" ref="F24:F25" si="1">G24/12/2176.3</f>
        <v>1.6934322780253945</v>
      </c>
      <c r="G24" s="13">
        <v>44225</v>
      </c>
    </row>
    <row r="25" spans="1:8" ht="16.5" thickBot="1" x14ac:dyDescent="0.3">
      <c r="A25" s="4" t="s">
        <v>15</v>
      </c>
      <c r="B25" s="83"/>
      <c r="C25" s="84"/>
      <c r="D25" s="9" t="s">
        <v>6</v>
      </c>
      <c r="E25" s="15">
        <v>2.42</v>
      </c>
      <c r="F25" s="32">
        <f t="shared" si="1"/>
        <v>6.5995037448881124</v>
      </c>
      <c r="G25" s="13">
        <v>172350</v>
      </c>
    </row>
    <row r="26" spans="1:8" ht="48" thickBot="1" x14ac:dyDescent="0.3">
      <c r="A26" s="11" t="s">
        <v>16</v>
      </c>
      <c r="B26" s="4"/>
      <c r="C26" s="4"/>
      <c r="D26" s="9" t="s">
        <v>6</v>
      </c>
      <c r="E26" s="18">
        <f>SUM(E23:E25)</f>
        <v>6.3</v>
      </c>
      <c r="F26" s="25">
        <f>SUM(F23:F25)</f>
        <v>9.0421816845104068</v>
      </c>
      <c r="G26" s="16">
        <f>SUM(G23:G25)</f>
        <v>236142</v>
      </c>
    </row>
    <row r="27" spans="1:8" s="7" customFormat="1" ht="16.5" thickBot="1" x14ac:dyDescent="0.3">
      <c r="A27" s="4" t="s">
        <v>33</v>
      </c>
      <c r="B27" s="4"/>
      <c r="C27" s="4"/>
      <c r="D27" s="9" t="s">
        <v>6</v>
      </c>
      <c r="E27" s="19">
        <f>E20+E21+E26</f>
        <v>25.617378501738425</v>
      </c>
      <c r="F27" s="19">
        <f>F20+F21+F26</f>
        <v>28.209706918470182</v>
      </c>
      <c r="G27" s="17">
        <f>G20+G21+G26</f>
        <v>736713.42200000002</v>
      </c>
    </row>
    <row r="28" spans="1:8" s="7" customFormat="1" ht="16.5" thickBot="1" x14ac:dyDescent="0.3">
      <c r="A28" s="24"/>
      <c r="B28" s="24"/>
      <c r="C28" s="24"/>
      <c r="D28" s="24"/>
      <c r="E28" s="25"/>
      <c r="F28" s="25"/>
      <c r="G28" s="25"/>
      <c r="H28" s="47"/>
    </row>
    <row r="29" spans="1:8" s="7" customFormat="1" ht="24" customHeight="1" x14ac:dyDescent="0.25">
      <c r="A29" s="68" t="s">
        <v>26</v>
      </c>
      <c r="B29" s="69"/>
      <c r="C29" s="70"/>
      <c r="D29" s="45">
        <v>-280629.96999999997</v>
      </c>
      <c r="E29" s="46"/>
      <c r="F29" s="46"/>
      <c r="G29" s="46"/>
      <c r="H29" s="49"/>
    </row>
    <row r="30" spans="1:8" s="7" customFormat="1" x14ac:dyDescent="0.25">
      <c r="A30" s="71" t="s">
        <v>34</v>
      </c>
      <c r="B30" s="72"/>
      <c r="C30" s="72"/>
      <c r="D30" s="48">
        <v>876253.91</v>
      </c>
      <c r="E30" s="48"/>
      <c r="F30" s="37"/>
      <c r="G30" s="37"/>
      <c r="H30" s="49"/>
    </row>
    <row r="31" spans="1:8" s="7" customFormat="1" x14ac:dyDescent="0.25">
      <c r="A31" s="71" t="s">
        <v>35</v>
      </c>
      <c r="B31" s="72"/>
      <c r="C31" s="72"/>
      <c r="D31" s="48">
        <v>627136.93000000005</v>
      </c>
      <c r="E31" s="48"/>
      <c r="F31" s="37"/>
      <c r="G31" s="37"/>
      <c r="H31" s="39"/>
    </row>
    <row r="32" spans="1:8" s="7" customFormat="1" ht="30.75" thickBot="1" x14ac:dyDescent="0.3">
      <c r="A32" s="26" t="s">
        <v>25</v>
      </c>
      <c r="B32" s="27"/>
      <c r="C32" s="28"/>
      <c r="D32" s="37">
        <f>D30-D31</f>
        <v>249116.97999999998</v>
      </c>
      <c r="E32" s="38"/>
      <c r="F32" s="38"/>
      <c r="G32" s="38"/>
      <c r="H32" s="42"/>
    </row>
    <row r="33" spans="1:7" s="7" customFormat="1" ht="15.75" thickBot="1" x14ac:dyDescent="0.3">
      <c r="A33" s="50" t="s">
        <v>36</v>
      </c>
      <c r="B33" s="51"/>
      <c r="C33" s="52"/>
      <c r="D33" s="40">
        <f>D31-G27+D29</f>
        <v>-390206.46199999994</v>
      </c>
      <c r="E33" s="40"/>
      <c r="F33" s="41"/>
      <c r="G33" s="41"/>
    </row>
    <row r="34" spans="1:7" ht="15.75" x14ac:dyDescent="0.25">
      <c r="A34" s="85"/>
      <c r="B34" s="24"/>
      <c r="C34" s="24"/>
      <c r="D34" s="24"/>
      <c r="E34" s="25"/>
      <c r="F34" s="25"/>
      <c r="G34" s="25"/>
    </row>
    <row r="35" spans="1:7" ht="15.75" x14ac:dyDescent="0.25">
      <c r="A35" s="8"/>
      <c r="B35" s="8"/>
      <c r="C35" s="8"/>
      <c r="D35" s="8"/>
      <c r="E35" s="8"/>
      <c r="F35" s="23"/>
      <c r="G35" s="8"/>
    </row>
    <row r="36" spans="1:7" ht="15.75" x14ac:dyDescent="0.25">
      <c r="A36" s="8"/>
      <c r="B36" s="8"/>
      <c r="C36" s="8"/>
      <c r="D36" s="8"/>
      <c r="E36" s="8"/>
      <c r="F36" s="23"/>
      <c r="G36" s="8"/>
    </row>
    <row r="37" spans="1:7" s="7" customFormat="1" x14ac:dyDescent="0.25">
      <c r="A37" s="2"/>
      <c r="B37" s="2"/>
      <c r="C37" s="2"/>
      <c r="D37" s="2"/>
      <c r="E37" s="2"/>
      <c r="G37" s="2"/>
    </row>
    <row r="38" spans="1:7" s="7" customFormat="1" x14ac:dyDescent="0.25"/>
    <row r="39" spans="1:7" s="7" customFormat="1" x14ac:dyDescent="0.25"/>
    <row r="40" spans="1:7" s="7" customFormat="1" x14ac:dyDescent="0.25"/>
    <row r="41" spans="1:7" s="7" customFormat="1" x14ac:dyDescent="0.25"/>
    <row r="42" spans="1:7" s="7" customFormat="1" x14ac:dyDescent="0.25"/>
    <row r="43" spans="1:7" s="7" customFormat="1" x14ac:dyDescent="0.25"/>
    <row r="44" spans="1:7" s="7" customFormat="1" x14ac:dyDescent="0.25"/>
    <row r="45" spans="1:7" x14ac:dyDescent="0.25">
      <c r="A45" s="7"/>
      <c r="B45" s="7"/>
      <c r="C45" s="7"/>
      <c r="D45" s="7"/>
      <c r="E45" s="7"/>
      <c r="G45" s="7"/>
    </row>
    <row r="46" spans="1:7" x14ac:dyDescent="0.25">
      <c r="C46" s="7"/>
      <c r="F46" s="2"/>
    </row>
    <row r="47" spans="1:7" x14ac:dyDescent="0.25">
      <c r="C47" s="7"/>
      <c r="F47" s="2"/>
    </row>
    <row r="48" spans="1:7" x14ac:dyDescent="0.25">
      <c r="C48" s="7"/>
      <c r="F48" s="2"/>
    </row>
    <row r="49" spans="3:6" x14ac:dyDescent="0.25">
      <c r="C49" s="7"/>
      <c r="F49" s="2"/>
    </row>
    <row r="50" spans="3:6" x14ac:dyDescent="0.25">
      <c r="C50" s="7"/>
      <c r="F50" s="2"/>
    </row>
    <row r="51" spans="3:6" x14ac:dyDescent="0.25">
      <c r="C51" s="7"/>
      <c r="F51" s="2"/>
    </row>
    <row r="52" spans="3:6" x14ac:dyDescent="0.25">
      <c r="C52" s="7"/>
      <c r="F52" s="2"/>
    </row>
    <row r="53" spans="3:6" x14ac:dyDescent="0.25">
      <c r="C53" s="7"/>
      <c r="F53" s="2"/>
    </row>
    <row r="54" spans="3:6" x14ac:dyDescent="0.25">
      <c r="C54" s="7"/>
      <c r="F54" s="2"/>
    </row>
    <row r="55" spans="3:6" x14ac:dyDescent="0.25">
      <c r="C55" s="7"/>
      <c r="F55" s="2"/>
    </row>
  </sheetData>
  <mergeCells count="22">
    <mergeCell ref="A31:C31"/>
    <mergeCell ref="A17:B17"/>
    <mergeCell ref="A20:C20"/>
    <mergeCell ref="A21:B21"/>
    <mergeCell ref="A22:G22"/>
    <mergeCell ref="B23:C25"/>
    <mergeCell ref="A33:C33"/>
    <mergeCell ref="A1:G1"/>
    <mergeCell ref="A5:G5"/>
    <mergeCell ref="A7:G7"/>
    <mergeCell ref="A16:B16"/>
    <mergeCell ref="A6:E6"/>
    <mergeCell ref="A9:G9"/>
    <mergeCell ref="A10:G10"/>
    <mergeCell ref="A12:B12"/>
    <mergeCell ref="A13:G13"/>
    <mergeCell ref="A14:B14"/>
    <mergeCell ref="A15:B15"/>
    <mergeCell ref="A8:G8"/>
    <mergeCell ref="E3:G3"/>
    <mergeCell ref="A29:C29"/>
    <mergeCell ref="A30:C30"/>
  </mergeCells>
  <pageMargins left="0.22" right="0.11" top="0.39" bottom="0.74803149606299213" header="0.16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а.м.29б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2022-05-05T00:45:38Z</cp:lastPrinted>
  <dcterms:created xsi:type="dcterms:W3CDTF">2018-03-27T23:18:09Z</dcterms:created>
  <dcterms:modified xsi:type="dcterms:W3CDTF">2023-03-29T22:27:26Z</dcterms:modified>
</cp:coreProperties>
</file>