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21" sheetId="14" r:id="rId1"/>
  </sheets>
  <calcPr calcId="144525"/>
</workbook>
</file>

<file path=xl/calcChain.xml><?xml version="1.0" encoding="utf-8"?>
<calcChain xmlns="http://schemas.openxmlformats.org/spreadsheetml/2006/main">
  <c r="E13" i="14" l="1"/>
  <c r="E23" i="14" l="1"/>
  <c r="E22" i="14"/>
  <c r="E21" i="14"/>
  <c r="E19" i="14"/>
  <c r="C54" i="14"/>
  <c r="E17" i="14" l="1"/>
  <c r="E16" i="14"/>
  <c r="F14" i="14" l="1"/>
  <c r="F15" i="14"/>
  <c r="F12" i="14"/>
  <c r="E18" i="14" l="1"/>
  <c r="F18" i="14"/>
  <c r="E24" i="14" l="1"/>
  <c r="E25" i="14" l="1"/>
  <c r="F24" i="14"/>
  <c r="F25" i="14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<sst xmlns="http://schemas.openxmlformats.org/spreadsheetml/2006/main" count="56" uniqueCount="42">
  <si>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</si>
  <si>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</si>
  <si>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</si>
  <si>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</si>
  <si>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</si>
  <si>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</si>
  <si>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</si>
  <si>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</si>
  <si>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</si>
  <si>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</si>
  <si>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</si>
  <si>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</si>
  <si>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</si>
  <si>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</si>
  <si>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</si>
  <si>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</si>
  <si>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</si>
  <si>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</si>
  <si>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</si>
  <si>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</si>
  <si>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</si>
  <si>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</si>
  <si>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</si>
  <si>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</si>
  <si>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</si>
  <si>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</si>
  <si>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Заказчик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</si>
  <si>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</si>
  <si>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</si>
  <si>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</si>
  <si>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</si>
  <si>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</si>
  <si>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21, ул. Нагорная, S общ. 1117,8 м2 </t>
  </si>
  <si>
    <t xml:space="preserve">Исполнитель – Генеральный директор                                       Е.В.Яшунина </t>
  </si>
  <si>
    <t>Итого за 2020 г.</t>
  </si>
  <si>
    <t>г. Корсаков ООО «Корсаков Плюс»  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</si>
  <si>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</si>
  <si>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</si>
  <si>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</si>
  <si>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</si>
  <si>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</si>
  <si>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364661,09 рублей (триста шестьдесят четыре тысячи шестьсот шестьдесят один руб. 09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</si>
</sst>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left" wrapText="1"/>
    </xf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2" fontId="3" fillId="0" borderId="14" xfId="0" applyNumberFormat="1" applyFont="1" applyBorder="1"/>
    <xf numFmtId="2" fontId="2" fillId="0" borderId="6" xfId="0" applyNumberFormat="1" applyFont="1" applyBorder="1"/>
    <xf numFmtId="2" fontId="2" fillId="0" borderId="13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18" xfId="0" applyFont="1" applyBorder="1"/>
    <xf numFmtId="0" fontId="2" fillId="0" borderId="19" xfId="0" applyFont="1" applyBorder="1"/>
    <xf numFmtId="2" fontId="2" fillId="0" borderId="20" xfId="0" applyNumberFormat="1" applyFont="1" applyBorder="1"/>
    <xf numFmtId="0" fontId="2" fillId="0" borderId="21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5" xfId="0" applyFont="1" applyBorder="1"/>
    <xf numFmtId="0" fontId="0" fillId="0" borderId="1" xfId="0" applyBorder="1"/>
    <xf numFmtId="2" fontId="0" fillId="0" borderId="1" xfId="0" applyNumberFormat="1" applyBorder="1"/>
    <xf numFmtId="2" fontId="1" fillId="0" borderId="0" xfId="0" applyNumberFormat="1" applyFont="1"/>
    <xf numFmtId="2" fontId="2" fillId="0" borderId="24" xfId="0" applyNumberFormat="1" applyFont="1" applyBorder="1"/>
    <xf numFmtId="2" fontId="3" fillId="0" borderId="9" xfId="0" applyNumberFormat="1" applyFont="1" applyBorder="1"/>
    <xf numFmtId="0" fontId="2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4"/>
  <sheetViews>
    <sheetView tabSelected="1" topLeftCell="A25" workbookViewId="0">
      <selection activeCell="A27" sqref="A27:F27"/>
    </sheetView>
  </sheetViews>
  <sheetFormatPr defaultRowHeight="15" x14ac:dyDescent="0.25"/>
  <cols>
    <col min="1" max="1" width="48.85546875" style="1" customWidth="1"/>
    <col min="2" max="2" width="0.285156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28515625" style="1" customWidth="1"/>
    <col min="7" max="7" width="9.140625" style="1"/>
    <col min="8" max="8" width="18.140625" style="1" customWidth="1"/>
    <col min="9" max="16384" width="9.140625" style="1"/>
  </cols>
  <sheetData>
    <row r="1" spans="1:8" ht="15.75" x14ac:dyDescent="0.25">
      <c r="A1" s="51" t="s">
        <v>0</v>
      </c>
      <c r="B1" s="51"/>
      <c r="C1" s="51"/>
      <c r="D1" s="51"/>
      <c r="E1" s="51"/>
      <c r="F1" s="52"/>
    </row>
    <row r="2" spans="1:8" ht="15.75" x14ac:dyDescent="0.25">
      <c r="A2" s="9"/>
      <c r="B2" s="9"/>
      <c r="C2" s="9"/>
      <c r="D2" s="9"/>
      <c r="E2" s="9"/>
      <c r="F2" s="9"/>
    </row>
    <row r="3" spans="1:8" ht="15.75" x14ac:dyDescent="0.25">
      <c r="A3" s="53" t="s">
        <v>35</v>
      </c>
      <c r="B3" s="53"/>
      <c r="C3" s="53"/>
      <c r="D3" s="53"/>
      <c r="E3" s="53"/>
      <c r="F3" s="52"/>
    </row>
    <row r="4" spans="1:8" ht="15.75" x14ac:dyDescent="0.25">
      <c r="A4" s="58"/>
      <c r="B4" s="58"/>
      <c r="C4" s="58"/>
      <c r="D4" s="58"/>
      <c r="E4" s="58"/>
      <c r="F4" s="9"/>
    </row>
    <row r="5" spans="1:8" ht="15.75" x14ac:dyDescent="0.25">
      <c r="A5" s="54" t="s">
        <v>24</v>
      </c>
      <c r="B5" s="54"/>
      <c r="C5" s="54"/>
      <c r="D5" s="54"/>
      <c r="E5" s="54"/>
      <c r="F5" s="52"/>
    </row>
    <row r="6" spans="1:8" ht="36.75" customHeight="1" x14ac:dyDescent="0.25">
      <c r="A6" s="55" t="s">
        <v>32</v>
      </c>
      <c r="B6" s="55"/>
      <c r="C6" s="55"/>
      <c r="D6" s="55"/>
      <c r="E6" s="55"/>
      <c r="F6" s="52"/>
    </row>
    <row r="7" spans="1:8" ht="81.75" customHeight="1" x14ac:dyDescent="0.25">
      <c r="A7" s="55" t="s">
        <v>36</v>
      </c>
      <c r="B7" s="55"/>
      <c r="C7" s="55"/>
      <c r="D7" s="55"/>
      <c r="E7" s="55"/>
      <c r="F7" s="55"/>
    </row>
    <row r="8" spans="1:8" ht="51" customHeight="1" x14ac:dyDescent="0.25">
      <c r="A8" s="37" t="s">
        <v>23</v>
      </c>
      <c r="B8" s="37"/>
      <c r="C8" s="37"/>
      <c r="D8" s="37"/>
      <c r="E8" s="37"/>
      <c r="F8" s="37"/>
    </row>
    <row r="9" spans="1:8" ht="15.75" x14ac:dyDescent="0.25">
      <c r="A9" s="9"/>
      <c r="B9" s="9"/>
      <c r="C9" s="9"/>
      <c r="D9" s="9"/>
      <c r="E9" s="9"/>
      <c r="F9" s="9"/>
    </row>
    <row r="10" spans="1:8" s="2" customFormat="1" ht="78.75" x14ac:dyDescent="0.25">
      <c r="A10" s="59" t="s">
        <v>1</v>
      </c>
      <c r="B10" s="60"/>
      <c r="C10" s="3" t="s">
        <v>2</v>
      </c>
      <c r="D10" s="3" t="s">
        <v>3</v>
      </c>
      <c r="E10" s="3" t="s">
        <v>4</v>
      </c>
      <c r="F10" s="3" t="s">
        <v>20</v>
      </c>
    </row>
    <row r="11" spans="1:8" ht="15.75" x14ac:dyDescent="0.25">
      <c r="A11" s="61" t="s">
        <v>5</v>
      </c>
      <c r="B11" s="62"/>
      <c r="C11" s="62"/>
      <c r="D11" s="62"/>
      <c r="E11" s="62"/>
      <c r="F11" s="63"/>
    </row>
    <row r="12" spans="1:8" ht="16.5" thickBot="1" x14ac:dyDescent="0.3">
      <c r="A12" s="56" t="s">
        <v>6</v>
      </c>
      <c r="B12" s="57"/>
      <c r="C12" s="4" t="s">
        <v>7</v>
      </c>
      <c r="D12" s="4" t="s">
        <v>8</v>
      </c>
      <c r="E12" s="4">
        <v>2.74</v>
      </c>
      <c r="F12" s="6">
        <f>1117.8*E12*12</f>
        <v>36753.263999999996</v>
      </c>
    </row>
    <row r="13" spans="1:8" ht="15.75" x14ac:dyDescent="0.25">
      <c r="A13" s="56" t="s">
        <v>9</v>
      </c>
      <c r="B13" s="57"/>
      <c r="C13" s="4" t="s">
        <v>10</v>
      </c>
      <c r="D13" s="4" t="s">
        <v>8</v>
      </c>
      <c r="E13" s="20">
        <f>F13/12/1117.8</f>
        <v>4.298268175582991</v>
      </c>
      <c r="F13" s="6">
        <v>57655.25</v>
      </c>
    </row>
    <row r="14" spans="1:8" ht="15.75" x14ac:dyDescent="0.25">
      <c r="A14" s="56" t="s">
        <v>29</v>
      </c>
      <c r="B14" s="57"/>
      <c r="C14" s="4" t="s">
        <v>11</v>
      </c>
      <c r="D14" s="4" t="s">
        <v>8</v>
      </c>
      <c r="E14" s="4">
        <v>0.1</v>
      </c>
      <c r="F14" s="6">
        <f t="shared" ref="F13:F15" si="0">1117.8*E14*12</f>
        <v>1341.3600000000001</v>
      </c>
    </row>
    <row r="15" spans="1:8" ht="16.5" thickBot="1" x14ac:dyDescent="0.3">
      <c r="A15" s="38" t="s">
        <v>12</v>
      </c>
      <c r="B15" s="39"/>
      <c r="C15" s="11" t="s">
        <v>10</v>
      </c>
      <c r="D15" s="11" t="s">
        <v>8</v>
      </c>
      <c r="E15" s="11">
        <v>10.99</v>
      </c>
      <c r="F15" s="15">
        <f t="shared" si="0"/>
        <v>147415.46399999998</v>
      </c>
      <c r="H15" s="31"/>
    </row>
    <row r="16" spans="1:8" s="8" customFormat="1" ht="15.75" x14ac:dyDescent="0.25">
      <c r="A16" s="19" t="s">
        <v>30</v>
      </c>
      <c r="B16" s="26"/>
      <c r="C16" s="26"/>
      <c r="D16" s="26" t="s">
        <v>8</v>
      </c>
      <c r="E16" s="20">
        <f>F16/12/1117.8</f>
        <v>0.31330738951511899</v>
      </c>
      <c r="F16" s="21">
        <v>4202.58</v>
      </c>
    </row>
    <row r="17" spans="1:6" s="8" customFormat="1" ht="16.5" thickBot="1" x14ac:dyDescent="0.3">
      <c r="A17" s="22" t="s">
        <v>31</v>
      </c>
      <c r="B17" s="27"/>
      <c r="C17" s="27"/>
      <c r="D17" s="27" t="s">
        <v>8</v>
      </c>
      <c r="E17" s="23">
        <f>F17/12/1117.8</f>
        <v>1.3453524780819468</v>
      </c>
      <c r="F17" s="24">
        <v>18046.02</v>
      </c>
    </row>
    <row r="18" spans="1:6" ht="16.5" thickBot="1" x14ac:dyDescent="0.3">
      <c r="A18" s="40" t="s">
        <v>13</v>
      </c>
      <c r="B18" s="41"/>
      <c r="C18" s="42"/>
      <c r="D18" s="25" t="s">
        <v>8</v>
      </c>
      <c r="E18" s="16">
        <f>SUM(E12:E17)</f>
        <v>19.786928043180058</v>
      </c>
      <c r="F18" s="32">
        <f>SUM(F12:F17)</f>
        <v>265413.93799999997</v>
      </c>
    </row>
    <row r="19" spans="1:6" ht="65.25" customHeight="1" x14ac:dyDescent="0.25">
      <c r="A19" s="43" t="s">
        <v>14</v>
      </c>
      <c r="B19" s="44"/>
      <c r="C19" s="5" t="s">
        <v>15</v>
      </c>
      <c r="D19" s="10" t="s">
        <v>8</v>
      </c>
      <c r="E19" s="14">
        <f>F19/12/1117.8</f>
        <v>2.8197083556986944</v>
      </c>
      <c r="F19" s="18">
        <v>37822.44</v>
      </c>
    </row>
    <row r="20" spans="1:6" ht="15.75" x14ac:dyDescent="0.25">
      <c r="A20" s="40" t="s">
        <v>25</v>
      </c>
      <c r="B20" s="41"/>
      <c r="C20" s="41"/>
      <c r="D20" s="41"/>
      <c r="E20" s="45"/>
      <c r="F20" s="42"/>
    </row>
    <row r="21" spans="1:6" ht="15.75" x14ac:dyDescent="0.25">
      <c r="A21" s="4" t="s">
        <v>16</v>
      </c>
      <c r="B21" s="46" t="s">
        <v>15</v>
      </c>
      <c r="C21" s="47"/>
      <c r="D21" s="10" t="s">
        <v>8</v>
      </c>
      <c r="E21" s="6">
        <f>F21/12/1117.8</f>
        <v>2.0127504920379318</v>
      </c>
      <c r="F21" s="13">
        <v>26998.23</v>
      </c>
    </row>
    <row r="22" spans="1:6" ht="15.75" x14ac:dyDescent="0.25">
      <c r="A22" s="4" t="s">
        <v>17</v>
      </c>
      <c r="B22" s="48"/>
      <c r="C22" s="49"/>
      <c r="D22" s="10" t="s">
        <v>8</v>
      </c>
      <c r="E22" s="6">
        <f>F22/12/1117.8</f>
        <v>1.150902069541361</v>
      </c>
      <c r="F22" s="13">
        <v>15437.74</v>
      </c>
    </row>
    <row r="23" spans="1:6" ht="36" customHeight="1" x14ac:dyDescent="0.25">
      <c r="A23" s="4" t="s">
        <v>18</v>
      </c>
      <c r="B23" s="48"/>
      <c r="C23" s="49"/>
      <c r="D23" s="10" t="s">
        <v>8</v>
      </c>
      <c r="E23" s="6">
        <f>F23/12/1117.8</f>
        <v>1.4156333870101989</v>
      </c>
      <c r="F23" s="13">
        <v>18988.740000000002</v>
      </c>
    </row>
    <row r="24" spans="1:6" ht="32.25" thickBot="1" x14ac:dyDescent="0.3">
      <c r="A24" s="12" t="s">
        <v>19</v>
      </c>
      <c r="B24" s="11"/>
      <c r="C24" s="11"/>
      <c r="D24" s="28" t="s">
        <v>8</v>
      </c>
      <c r="E24" s="33">
        <f>SUM(E21:E23)</f>
        <v>4.5792859485894919</v>
      </c>
      <c r="F24" s="17">
        <f>SUM(F21:F23)</f>
        <v>61424.710000000006</v>
      </c>
    </row>
    <row r="25" spans="1:6" ht="16.5" thickBot="1" x14ac:dyDescent="0.3">
      <c r="A25" s="34" t="s">
        <v>34</v>
      </c>
      <c r="B25" s="35"/>
      <c r="C25" s="35"/>
      <c r="D25" s="36" t="s">
        <v>8</v>
      </c>
      <c r="E25" s="16">
        <f>E18+E19+E24</f>
        <v>27.185922347468242</v>
      </c>
      <c r="F25" s="16">
        <f>F18+F19+F24</f>
        <v>364661.08799999999</v>
      </c>
    </row>
    <row r="26" spans="1:6" ht="15.75" x14ac:dyDescent="0.25">
      <c r="A26" s="9"/>
      <c r="B26" s="9"/>
      <c r="C26" s="9"/>
      <c r="D26" s="9"/>
      <c r="E26" s="9"/>
      <c r="F26" s="9"/>
    </row>
    <row r="27" spans="1:6" ht="33" customHeight="1" x14ac:dyDescent="0.25">
      <c r="A27" s="50" t="s">
        <v>41</v>
      </c>
      <c r="B27" s="50"/>
      <c r="C27" s="50"/>
      <c r="D27" s="50"/>
      <c r="E27" s="50"/>
      <c r="F27" s="50"/>
    </row>
    <row r="28" spans="1:6" ht="24" customHeight="1" x14ac:dyDescent="0.25">
      <c r="A28" s="50" t="s">
        <v>27</v>
      </c>
      <c r="B28" s="50"/>
      <c r="C28" s="50"/>
      <c r="D28" s="50"/>
      <c r="E28" s="50"/>
      <c r="F28" s="50"/>
    </row>
    <row r="29" spans="1:6" ht="25.5" customHeight="1" x14ac:dyDescent="0.25">
      <c r="A29" s="37" t="s">
        <v>28</v>
      </c>
      <c r="B29" s="37"/>
      <c r="C29" s="37"/>
      <c r="D29" s="37"/>
      <c r="E29" s="37"/>
      <c r="F29" s="37"/>
    </row>
    <row r="30" spans="1:6" ht="24.75" customHeight="1" x14ac:dyDescent="0.25">
      <c r="A30" s="37" t="s">
        <v>21</v>
      </c>
      <c r="B30" s="37"/>
      <c r="C30" s="37"/>
      <c r="D30" s="37"/>
      <c r="E30" s="37"/>
      <c r="F30" s="37"/>
    </row>
    <row r="31" spans="1:6" ht="15.75" x14ac:dyDescent="0.25">
      <c r="A31" s="7" t="s">
        <v>22</v>
      </c>
      <c r="B31" s="9"/>
      <c r="C31" s="9"/>
      <c r="D31" s="9"/>
      <c r="E31" s="9"/>
      <c r="F31" s="9"/>
    </row>
    <row r="32" spans="1:6" ht="15.75" x14ac:dyDescent="0.25">
      <c r="A32" s="37" t="s">
        <v>33</v>
      </c>
      <c r="B32" s="37"/>
      <c r="C32" s="37"/>
      <c r="D32" s="37"/>
      <c r="E32" s="37"/>
      <c r="F32" s="9"/>
    </row>
    <row r="33" spans="1:6" ht="15.75" x14ac:dyDescent="0.25">
      <c r="A33" s="7"/>
      <c r="B33" s="9"/>
      <c r="C33" s="9"/>
      <c r="D33" s="9"/>
      <c r="E33" s="9"/>
      <c r="F33" s="9"/>
    </row>
    <row r="34" spans="1:6" ht="15.75" x14ac:dyDescent="0.25">
      <c r="A34" s="37" t="s">
        <v>26</v>
      </c>
      <c r="B34" s="37"/>
      <c r="C34" s="37"/>
      <c r="D34" s="37"/>
      <c r="E34" s="37"/>
      <c r="F34" s="9"/>
    </row>
    <row r="51" spans="1:3" x14ac:dyDescent="0.25">
      <c r="A51" s="29" t="s">
        <v>37</v>
      </c>
      <c r="B51" s="29"/>
      <c r="C51" s="29">
        <v>80425.8</v>
      </c>
    </row>
    <row r="52" spans="1:3" x14ac:dyDescent="0.25">
      <c r="A52" s="29" t="s">
        <v>38</v>
      </c>
      <c r="B52" s="29"/>
      <c r="C52" s="29">
        <v>423047.16</v>
      </c>
    </row>
    <row r="53" spans="1:3" x14ac:dyDescent="0.25">
      <c r="A53" s="29" t="s">
        <v>39</v>
      </c>
      <c r="B53" s="29"/>
      <c r="C53" s="30">
        <v>398117.94</v>
      </c>
    </row>
    <row r="54" spans="1:3" x14ac:dyDescent="0.25">
      <c r="A54" s="29" t="s">
        <v>40</v>
      </c>
      <c r="B54" s="29"/>
      <c r="C54" s="30">
        <f>SUM(C51+C52-C53)</f>
        <v>105355.01999999996</v>
      </c>
    </row>
  </sheetData>
  <mergeCells count="23">
    <mergeCell ref="A1:F1"/>
    <mergeCell ref="A3:F3"/>
    <mergeCell ref="A5:F5"/>
    <mergeCell ref="A6:F6"/>
    <mergeCell ref="A14:B14"/>
    <mergeCell ref="A4:E4"/>
    <mergeCell ref="A7:F7"/>
    <mergeCell ref="A8:F8"/>
    <mergeCell ref="A10:B10"/>
    <mergeCell ref="A11:F11"/>
    <mergeCell ref="A12:B12"/>
    <mergeCell ref="A13:B13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70866141732283472" right="0.13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2021-04-05T01:00:11Z</dcterms:modified>
</cp:coreProperties>
</file>