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окр 13А" sheetId="30" r:id="rId1"/>
  </sheets>
  <calcPr calcId="144525"/>
</workbook>
</file>

<file path=xl/calcChain.xml><?xml version="1.0" encoding="utf-8"?>
<calcChain xmlns="http://schemas.openxmlformats.org/spreadsheetml/2006/main">
  <c r="C54" i="30" l="1"/>
  <c r="E23" i="30"/>
  <c r="E22" i="30"/>
  <c r="E21" i="30"/>
  <c r="E19" i="30"/>
  <c r="E17" i="30" l="1"/>
  <c r="E16" i="30"/>
  <c r="F13" i="30" l="1"/>
  <c r="F14" i="30"/>
  <c r="F15" i="30"/>
  <c r="F12" i="30"/>
  <c r="E18" i="30" l="1"/>
  <c r="F18" i="30" l="1"/>
  <c r="E24" i="30" l="1"/>
  <c r="E25" i="30" s="1"/>
  <c r="F24" i="30"/>
  <c r="F25" i="30" s="1"/>
</calcChain>
</file>

<file path=xl/sharedStrings.xml><?xml version="1.0" encoding="utf-8"?>
<sst xmlns="http://schemas.openxmlformats.org/spreadsheetml/2006/main" count="56" uniqueCount="42">
  <si>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</si>
  <si>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</si>
  <si>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</si>
  <si>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</si>
  <si>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</si>
  <si>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1.      Содержание общего имущества в многоквартирном доме</t>
  </si>
  <si>
    <t>м.кв</t>
  </si>
  <si>
    <t>Уборка придомовой территории</t>
  </si>
  <si>
    <t>5 раз в неделю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</si>
  <si>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</si>
  <si>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</si>
  <si>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</si>
  <si>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</si>
  <si>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3 Текущее обслуживание и ремонт внутридомовых сетей и устройств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</si>
  <si>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</si>
  <si>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</si>
  <si>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</si>
  <si>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</si>
  <si>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</si>
  <si>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Настоящий Акт составлен в 2-х экземплярах, имеющих одинаковую юридическую силу, по одному для каждой из Сторон.</t>
  </si>
  <si>
    <t>Подписи Сторон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</si>
  <si>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</si>
  <si>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</si>
  <si>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3.   Работы (услуги) выполнены (оказаны) полностью,  в установленные сроки, надлежащего качества.</t>
  </si>
  <si>
    <t>4.   Претензий по выполнению условий Договора Стороны к друг другу не имеют.</t>
  </si>
  <si>
    <t>Дератизация</t>
  </si>
  <si>
    <t>Содержание ОИ вода</t>
  </si>
  <si>
    <t>Содержание ОИ эл.эн</t>
  </si>
  <si>
    <t xml:space="preserve">4 раза в год </t>
  </si>
  <si>
    <t>2 раза в неделю</t>
  </si>
  <si>
    <t xml:space="preserve">Приемки оказанных услуг и выполненных работ по содержанию и текущему ремонту общего имущества в многоквартирном доме № 13А, ул. Окружная, с. Раздольное S общ. 658,8 м2 </t>
  </si>
  <si>
    <t>Заказчик - Председатель совета дома                                           Л.Н. Пупена</t>
  </si>
  <si>
    <t>Исполнитель – Генеральный директор                                        Е.В. Яшунина</t>
  </si>
  <si>
    <t>Собственник помещений именуемый в дальнейшем «Заказчик», в лице Пупена Любовь Николаевны председателя совета дома, являющего собственником кв. № 11, находящейся в данном многоквартирном доме, действующего на основании Протокола №1 от 01.06.2018г,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</si>
  <si>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>Содержание и уборка лестниных клеток</t>
  </si>
  <si>
    <t>Итого за 2020 г.</t>
  </si>
  <si>
    <t>г. Корсаков ООО «Корсаков Плюс»                                                                                                                            «___»________20___г.</t>
  </si>
  <si>
    <t>на 01.01.2020</t>
  </si>
  <si>
    <t xml:space="preserve">начислено </t>
  </si>
  <si>
    <t>оплачено</t>
  </si>
  <si>
    <t>на 01.01.2021</t>
  </si>
  <si>
    <t>2.   Всего за период с 01.01.2020 г. по 31.12.2020 г. выполнено работ на общую сумму    217006,07   рублей ( двести семнадцать тысяч шесть руб. 07 коп.)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</si>
</sst>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0" xfId="0" applyFont="1" applyAlignment="1">
      <alignment horizontal="justify" vertical="center"/>
    </xf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1" xfId="0" applyFont="1" applyBorder="1" applyAlignment="1">
      <alignment horizontal="left" wrapText="1"/>
    </xf>
    <xf numFmtId="0" fontId="1" fillId="0" borderId="9" xfId="0" applyFont="1" applyBorder="1"/>
    <xf numFmtId="0" fontId="1" fillId="0" borderId="1" xfId="0" applyFont="1" applyBorder="1" applyAlignment="1">
      <alignment horizontal="center" vertical="top" wrapText="1"/>
    </xf>
    <xf numFmtId="2" fontId="1" fillId="0" borderId="4" xfId="0" applyNumberFormat="1" applyFont="1" applyBorder="1"/>
    <xf numFmtId="2" fontId="1" fillId="0" borderId="9" xfId="0" applyNumberFormat="1" applyFont="1" applyBorder="1"/>
    <xf numFmtId="2" fontId="2" fillId="0" borderId="4" xfId="0" applyNumberFormat="1" applyFont="1" applyBorder="1"/>
    <xf numFmtId="2" fontId="2" fillId="0" borderId="13" xfId="0" applyNumberFormat="1" applyFont="1" applyBorder="1"/>
    <xf numFmtId="2" fontId="1" fillId="0" borderId="12" xfId="0" applyNumberFormat="1" applyFont="1" applyBorder="1"/>
    <xf numFmtId="0" fontId="1" fillId="0" borderId="15" xfId="0" applyFont="1" applyBorder="1"/>
    <xf numFmtId="2" fontId="1" fillId="0" borderId="16" xfId="0" applyNumberFormat="1" applyFont="1" applyBorder="1"/>
    <xf numFmtId="0" fontId="1" fillId="0" borderId="18" xfId="0" applyFont="1" applyBorder="1"/>
    <xf numFmtId="2" fontId="1" fillId="0" borderId="19" xfId="0" applyNumberFormat="1" applyFont="1" applyBorder="1"/>
    <xf numFmtId="0" fontId="1" fillId="0" borderId="11" xfId="0" applyFont="1" applyBorder="1"/>
    <xf numFmtId="0" fontId="2" fillId="0" borderId="14" xfId="0" applyFont="1" applyBorder="1"/>
    <xf numFmtId="0" fontId="1" fillId="0" borderId="16" xfId="0" applyFont="1" applyBorder="1"/>
    <xf numFmtId="2" fontId="1" fillId="0" borderId="17" xfId="0" applyNumberFormat="1" applyFont="1" applyBorder="1"/>
    <xf numFmtId="0" fontId="1" fillId="0" borderId="19" xfId="0" applyFont="1" applyBorder="1"/>
    <xf numFmtId="2" fontId="1" fillId="0" borderId="20" xfId="0" applyNumberFormat="1" applyFont="1" applyBorder="1"/>
    <xf numFmtId="2" fontId="0" fillId="0" borderId="0" xfId="0" applyNumberForma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right"/>
    </xf>
    <xf numFmtId="0" fontId="0" fillId="0" borderId="1" xfId="0" applyBorder="1"/>
    <xf numFmtId="2" fontId="0" fillId="0" borderId="1" xfId="0" applyNumberFormat="1" applyBorder="1"/>
    <xf numFmtId="2" fontId="1" fillId="0" borderId="9" xfId="0" applyNumberFormat="1" applyFont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4"/>
  <sheetViews>
    <sheetView tabSelected="1" topLeftCell="A14" workbookViewId="0">
      <selection activeCell="A27" sqref="A27:F27"/>
    </sheetView>
  </sheetViews>
  <sheetFormatPr defaultRowHeight="15" x14ac:dyDescent="0.25"/>
  <cols>
    <col min="1" max="1" width="48.85546875" style="6" customWidth="1"/>
    <col min="2" max="2" width="0.28515625" style="6" customWidth="1"/>
    <col min="3" max="3" width="23.28515625" style="6" customWidth="1"/>
    <col min="4" max="4" width="10.7109375" style="6" customWidth="1"/>
    <col min="5" max="5" width="22.42578125" style="6" customWidth="1"/>
    <col min="6" max="6" width="22.28515625" style="6" customWidth="1"/>
    <col min="7" max="7" width="9.140625" style="6"/>
    <col min="8" max="8" width="9.5703125" style="6" bestFit="1" customWidth="1"/>
    <col min="9" max="16384" width="9.140625" style="6"/>
  </cols>
  <sheetData>
    <row r="1" spans="1:8" ht="15.75" x14ac:dyDescent="0.25">
      <c r="A1" s="38" t="s">
        <v>0</v>
      </c>
      <c r="B1" s="38"/>
      <c r="C1" s="38"/>
      <c r="D1" s="38"/>
      <c r="E1" s="38"/>
      <c r="F1" s="39"/>
    </row>
    <row r="2" spans="1:8" ht="15.75" x14ac:dyDescent="0.25">
      <c r="A2" s="7"/>
      <c r="B2" s="7"/>
      <c r="C2" s="7"/>
      <c r="D2" s="7"/>
      <c r="E2" s="7"/>
      <c r="F2" s="7"/>
    </row>
    <row r="3" spans="1:8" ht="15.75" x14ac:dyDescent="0.25">
      <c r="A3" s="40" t="s">
        <v>36</v>
      </c>
      <c r="B3" s="40"/>
      <c r="C3" s="40"/>
      <c r="D3" s="40"/>
      <c r="E3" s="40"/>
      <c r="F3" s="39"/>
    </row>
    <row r="4" spans="1:8" ht="15.75" x14ac:dyDescent="0.25">
      <c r="A4" s="35"/>
      <c r="B4" s="35"/>
      <c r="C4" s="35"/>
      <c r="D4" s="35"/>
      <c r="E4" s="35"/>
      <c r="F4" s="7"/>
    </row>
    <row r="5" spans="1:8" ht="15.75" x14ac:dyDescent="0.25">
      <c r="A5" s="41" t="s">
        <v>22</v>
      </c>
      <c r="B5" s="41"/>
      <c r="C5" s="41"/>
      <c r="D5" s="41"/>
      <c r="E5" s="41"/>
      <c r="F5" s="39"/>
    </row>
    <row r="6" spans="1:8" ht="45.75" customHeight="1" x14ac:dyDescent="0.25">
      <c r="A6" s="37" t="s">
        <v>30</v>
      </c>
      <c r="B6" s="37"/>
      <c r="C6" s="37"/>
      <c r="D6" s="37"/>
      <c r="E6" s="37"/>
      <c r="F6" s="37"/>
    </row>
    <row r="7" spans="1:8" ht="83.25" customHeight="1" x14ac:dyDescent="0.25">
      <c r="A7" s="36" t="s">
        <v>33</v>
      </c>
      <c r="B7" s="36"/>
      <c r="C7" s="36"/>
      <c r="D7" s="36"/>
      <c r="E7" s="36"/>
      <c r="F7" s="36"/>
    </row>
    <row r="8" spans="1:8" ht="51" customHeight="1" x14ac:dyDescent="0.25">
      <c r="A8" s="36" t="s">
        <v>21</v>
      </c>
      <c r="B8" s="36"/>
      <c r="C8" s="36"/>
      <c r="D8" s="36"/>
      <c r="E8" s="36"/>
      <c r="F8" s="36"/>
    </row>
    <row r="9" spans="1:8" ht="15.75" x14ac:dyDescent="0.25">
      <c r="A9" s="7"/>
      <c r="B9" s="7"/>
      <c r="C9" s="7"/>
      <c r="D9" s="7"/>
      <c r="E9" s="7"/>
      <c r="F9" s="7"/>
    </row>
    <row r="10" spans="1:8" s="1" customFormat="1" ht="78.75" x14ac:dyDescent="0.25">
      <c r="A10" s="42" t="s">
        <v>1</v>
      </c>
      <c r="B10" s="43"/>
      <c r="C10" s="2" t="s">
        <v>2</v>
      </c>
      <c r="D10" s="2" t="s">
        <v>3</v>
      </c>
      <c r="E10" s="2" t="s">
        <v>4</v>
      </c>
      <c r="F10" s="2" t="s">
        <v>18</v>
      </c>
    </row>
    <row r="11" spans="1:8" ht="15" customHeight="1" x14ac:dyDescent="0.25">
      <c r="A11" s="44" t="s">
        <v>5</v>
      </c>
      <c r="B11" s="45"/>
      <c r="C11" s="45"/>
      <c r="D11" s="45"/>
      <c r="E11" s="45"/>
      <c r="F11" s="46"/>
    </row>
    <row r="12" spans="1:8" ht="15" customHeight="1" x14ac:dyDescent="0.25">
      <c r="A12" s="30" t="s">
        <v>34</v>
      </c>
      <c r="B12" s="28"/>
      <c r="C12" s="29" t="s">
        <v>29</v>
      </c>
      <c r="D12" s="30" t="s">
        <v>6</v>
      </c>
      <c r="E12" s="31">
        <v>0</v>
      </c>
      <c r="F12" s="31">
        <f>E12*12*658.8</f>
        <v>0</v>
      </c>
    </row>
    <row r="13" spans="1:8" ht="15.75" x14ac:dyDescent="0.25">
      <c r="A13" s="47" t="s">
        <v>7</v>
      </c>
      <c r="B13" s="48"/>
      <c r="C13" s="3" t="s">
        <v>8</v>
      </c>
      <c r="D13" s="3" t="s">
        <v>6</v>
      </c>
      <c r="E13" s="4">
        <v>6.8</v>
      </c>
      <c r="F13" s="31">
        <f t="shared" ref="F13:F15" si="0">E13*12*658.8</f>
        <v>53758.079999999994</v>
      </c>
    </row>
    <row r="14" spans="1:8" ht="15.75" x14ac:dyDescent="0.25">
      <c r="A14" s="47" t="s">
        <v>25</v>
      </c>
      <c r="B14" s="48"/>
      <c r="C14" s="3" t="s">
        <v>28</v>
      </c>
      <c r="D14" s="3" t="s">
        <v>6</v>
      </c>
      <c r="E14" s="4">
        <v>0.16</v>
      </c>
      <c r="F14" s="31">
        <f t="shared" si="0"/>
        <v>1264.896</v>
      </c>
    </row>
    <row r="15" spans="1:8" ht="16.5" thickBot="1" x14ac:dyDescent="0.3">
      <c r="A15" s="49" t="s">
        <v>9</v>
      </c>
      <c r="B15" s="50"/>
      <c r="C15" s="10" t="s">
        <v>8</v>
      </c>
      <c r="D15" s="10" t="s">
        <v>6</v>
      </c>
      <c r="E15" s="13">
        <v>6.6</v>
      </c>
      <c r="F15" s="34">
        <f t="shared" si="0"/>
        <v>52176.959999999992</v>
      </c>
      <c r="G15" s="27"/>
      <c r="H15" s="27"/>
    </row>
    <row r="16" spans="1:8" ht="15.75" x14ac:dyDescent="0.25">
      <c r="A16" s="17" t="s">
        <v>26</v>
      </c>
      <c r="B16" s="23"/>
      <c r="C16" s="23"/>
      <c r="D16" s="23" t="s">
        <v>6</v>
      </c>
      <c r="E16" s="18">
        <f>F16/12/658.8</f>
        <v>0.1828172434729812</v>
      </c>
      <c r="F16" s="24">
        <v>1445.28</v>
      </c>
    </row>
    <row r="17" spans="1:8" ht="16.5" thickBot="1" x14ac:dyDescent="0.3">
      <c r="A17" s="19" t="s">
        <v>27</v>
      </c>
      <c r="B17" s="25"/>
      <c r="C17" s="25"/>
      <c r="D17" s="25" t="s">
        <v>6</v>
      </c>
      <c r="E17" s="20">
        <f>F17/12/658.8</f>
        <v>1.5093731026108077</v>
      </c>
      <c r="F17" s="26">
        <v>11932.5</v>
      </c>
      <c r="H17" s="27"/>
    </row>
    <row r="18" spans="1:8" ht="16.5" thickBot="1" x14ac:dyDescent="0.3">
      <c r="A18" s="51" t="s">
        <v>10</v>
      </c>
      <c r="B18" s="52"/>
      <c r="C18" s="53"/>
      <c r="D18" s="21" t="s">
        <v>6</v>
      </c>
      <c r="E18" s="22">
        <f>SUM(E13:E15)</f>
        <v>13.559999999999999</v>
      </c>
      <c r="F18" s="16">
        <f>SUM(F13:F15)</f>
        <v>107199.93599999999</v>
      </c>
    </row>
    <row r="19" spans="1:8" ht="65.25" customHeight="1" thickBot="1" x14ac:dyDescent="0.3">
      <c r="A19" s="54" t="s">
        <v>11</v>
      </c>
      <c r="B19" s="55"/>
      <c r="C19" s="11" t="s">
        <v>12</v>
      </c>
      <c r="D19" s="8" t="s">
        <v>6</v>
      </c>
      <c r="E19" s="20">
        <f>F19/12/658.8</f>
        <v>6.757012750455373</v>
      </c>
      <c r="F19" s="12">
        <v>53418.239999999998</v>
      </c>
    </row>
    <row r="20" spans="1:8" ht="15.75" customHeight="1" x14ac:dyDescent="0.25">
      <c r="A20" s="56" t="s">
        <v>13</v>
      </c>
      <c r="B20" s="57"/>
      <c r="C20" s="57"/>
      <c r="D20" s="57"/>
      <c r="E20" s="58"/>
      <c r="F20" s="59"/>
    </row>
    <row r="21" spans="1:8" ht="16.5" thickBot="1" x14ac:dyDescent="0.3">
      <c r="A21" s="3" t="s">
        <v>14</v>
      </c>
      <c r="B21" s="60" t="s">
        <v>12</v>
      </c>
      <c r="C21" s="61"/>
      <c r="D21" s="8" t="s">
        <v>6</v>
      </c>
      <c r="E21" s="20">
        <f>F21/12/658.8</f>
        <v>0.80611338797814214</v>
      </c>
      <c r="F21" s="12">
        <v>6372.81</v>
      </c>
    </row>
    <row r="22" spans="1:8" ht="16.5" thickBot="1" x14ac:dyDescent="0.3">
      <c r="A22" s="3" t="s">
        <v>15</v>
      </c>
      <c r="B22" s="62"/>
      <c r="C22" s="63"/>
      <c r="D22" s="8" t="s">
        <v>6</v>
      </c>
      <c r="E22" s="20">
        <f>F22/12/658.8</f>
        <v>2.367440801457195</v>
      </c>
      <c r="F22" s="12">
        <v>18716.04</v>
      </c>
    </row>
    <row r="23" spans="1:8" ht="32.25" customHeight="1" thickBot="1" x14ac:dyDescent="0.3">
      <c r="A23" s="3" t="s">
        <v>16</v>
      </c>
      <c r="B23" s="62"/>
      <c r="C23" s="63"/>
      <c r="D23" s="8" t="s">
        <v>6</v>
      </c>
      <c r="E23" s="20">
        <f>F23/12/658.8</f>
        <v>3.9590973487148355</v>
      </c>
      <c r="F23" s="12">
        <v>31299.040000000001</v>
      </c>
    </row>
    <row r="24" spans="1:8" ht="32.25" thickBot="1" x14ac:dyDescent="0.3">
      <c r="A24" s="9" t="s">
        <v>17</v>
      </c>
      <c r="B24" s="3"/>
      <c r="C24" s="3"/>
      <c r="D24" s="8" t="s">
        <v>6</v>
      </c>
      <c r="E24" s="15">
        <f>SUM(E21:E23)</f>
        <v>7.1326515381501725</v>
      </c>
      <c r="F24" s="12">
        <f>SUM(F21:F23)</f>
        <v>56387.89</v>
      </c>
    </row>
    <row r="25" spans="1:8" ht="16.5" thickBot="1" x14ac:dyDescent="0.3">
      <c r="A25" s="3" t="s">
        <v>35</v>
      </c>
      <c r="B25" s="3"/>
      <c r="C25" s="3"/>
      <c r="D25" s="8" t="s">
        <v>6</v>
      </c>
      <c r="E25" s="15">
        <f>E18+E19+E24</f>
        <v>27.449664288605547</v>
      </c>
      <c r="F25" s="14">
        <f>F18+F19+F24</f>
        <v>217006.06599999999</v>
      </c>
    </row>
    <row r="26" spans="1:8" ht="15.75" x14ac:dyDescent="0.25">
      <c r="A26" s="7"/>
      <c r="B26" s="7"/>
      <c r="C26" s="7"/>
      <c r="D26" s="7"/>
      <c r="E26" s="7"/>
      <c r="F26" s="7"/>
    </row>
    <row r="27" spans="1:8" ht="33" customHeight="1" x14ac:dyDescent="0.25">
      <c r="A27" s="64" t="s">
        <v>41</v>
      </c>
      <c r="B27" s="64"/>
      <c r="C27" s="64"/>
      <c r="D27" s="64"/>
      <c r="E27" s="64"/>
      <c r="F27" s="64"/>
    </row>
    <row r="28" spans="1:8" ht="24" customHeight="1" x14ac:dyDescent="0.25">
      <c r="A28" s="64" t="s">
        <v>23</v>
      </c>
      <c r="B28" s="64"/>
      <c r="C28" s="64"/>
      <c r="D28" s="64"/>
      <c r="E28" s="64"/>
      <c r="F28" s="64"/>
    </row>
    <row r="29" spans="1:8" ht="25.5" customHeight="1" x14ac:dyDescent="0.25">
      <c r="A29" s="36" t="s">
        <v>24</v>
      </c>
      <c r="B29" s="36"/>
      <c r="C29" s="36"/>
      <c r="D29" s="36"/>
      <c r="E29" s="36"/>
      <c r="F29" s="36"/>
    </row>
    <row r="30" spans="1:8" ht="24.75" customHeight="1" x14ac:dyDescent="0.25">
      <c r="A30" s="36" t="s">
        <v>19</v>
      </c>
      <c r="B30" s="36"/>
      <c r="C30" s="36"/>
      <c r="D30" s="36"/>
      <c r="E30" s="36"/>
      <c r="F30" s="36"/>
    </row>
    <row r="31" spans="1:8" ht="15.75" x14ac:dyDescent="0.25">
      <c r="A31" s="5" t="s">
        <v>20</v>
      </c>
      <c r="B31" s="7"/>
      <c r="C31" s="7"/>
      <c r="D31" s="7"/>
      <c r="E31" s="7"/>
      <c r="F31" s="7"/>
    </row>
    <row r="32" spans="1:8" ht="15.75" x14ac:dyDescent="0.25">
      <c r="A32" s="36" t="s">
        <v>32</v>
      </c>
      <c r="B32" s="36"/>
      <c r="C32" s="36"/>
      <c r="D32" s="36"/>
      <c r="E32" s="36"/>
      <c r="F32" s="7"/>
    </row>
    <row r="33" spans="1:6" ht="15.75" x14ac:dyDescent="0.25">
      <c r="A33" s="5"/>
      <c r="B33" s="7"/>
      <c r="C33" s="7"/>
      <c r="D33" s="7"/>
      <c r="E33" s="7"/>
      <c r="F33" s="7"/>
    </row>
    <row r="34" spans="1:6" ht="15" customHeight="1" x14ac:dyDescent="0.25">
      <c r="A34" s="36" t="s">
        <v>31</v>
      </c>
      <c r="B34" s="36"/>
      <c r="C34" s="36"/>
      <c r="D34" s="36"/>
      <c r="E34" s="36"/>
      <c r="F34" s="7"/>
    </row>
    <row r="35" spans="1:6" ht="15.75" x14ac:dyDescent="0.25">
      <c r="A35" s="7"/>
      <c r="B35" s="7"/>
      <c r="C35" s="7"/>
      <c r="D35" s="7"/>
      <c r="E35" s="7"/>
      <c r="F35" s="7"/>
    </row>
    <row r="51" spans="1:3" x14ac:dyDescent="0.25">
      <c r="A51" s="32" t="s">
        <v>37</v>
      </c>
      <c r="B51" s="32"/>
      <c r="C51" s="32">
        <v>20840.86</v>
      </c>
    </row>
    <row r="52" spans="1:3" x14ac:dyDescent="0.25">
      <c r="A52" s="32" t="s">
        <v>38</v>
      </c>
      <c r="B52" s="32"/>
      <c r="C52" s="33">
        <v>256417.14</v>
      </c>
    </row>
    <row r="53" spans="1:3" x14ac:dyDescent="0.25">
      <c r="A53" s="32" t="s">
        <v>39</v>
      </c>
      <c r="B53" s="32"/>
      <c r="C53" s="33">
        <v>255394.29</v>
      </c>
    </row>
    <row r="54" spans="1:3" x14ac:dyDescent="0.25">
      <c r="A54" s="32" t="s">
        <v>40</v>
      </c>
      <c r="B54" s="32"/>
      <c r="C54" s="33">
        <f>SUM(C51+C52-C53)</f>
        <v>21863.709999999992</v>
      </c>
    </row>
  </sheetData>
  <mergeCells count="22">
    <mergeCell ref="A34:E34"/>
    <mergeCell ref="A15:B15"/>
    <mergeCell ref="A18:C18"/>
    <mergeCell ref="A19:B19"/>
    <mergeCell ref="A20:F20"/>
    <mergeCell ref="B21:C23"/>
    <mergeCell ref="A27:F27"/>
    <mergeCell ref="A28:F28"/>
    <mergeCell ref="A29:F29"/>
    <mergeCell ref="A30:F30"/>
    <mergeCell ref="A32:E32"/>
    <mergeCell ref="A8:F8"/>
    <mergeCell ref="A10:B10"/>
    <mergeCell ref="A11:F11"/>
    <mergeCell ref="A13:B13"/>
    <mergeCell ref="A14:B14"/>
    <mergeCell ref="A4:E4"/>
    <mergeCell ref="A7:F7"/>
    <mergeCell ref="A6:F6"/>
    <mergeCell ref="A1:F1"/>
    <mergeCell ref="A3:F3"/>
    <mergeCell ref="A5:F5"/>
  </mergeCells>
  <pageMargins left="0.47244094488188981" right="0.23622047244094491" top="0.57999999999999996" bottom="0.23622047244094491" header="0.15748031496062992" footer="0.19685039370078741"/>
  <pageSetup paperSize="9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окр 13А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2021-03-19T01:55:41Z</cp:lastPrinted>
  <dcterms:created xsi:type="dcterms:W3CDTF">2018-03-27T23:18:09Z</dcterms:created>
  <dcterms:modified xsi:type="dcterms:W3CDTF">2021-04-05T04:02:42Z</dcterms:modified>
</cp:coreProperties>
</file>