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3" sheetId="29" r:id="rId1"/>
  </sheets>
  <calcPr calcId="144525"/>
</workbook>
</file>

<file path=xl/calcChain.xml><?xml version="1.0" encoding="utf-8"?>
<calcChain xmlns="http://schemas.openxmlformats.org/spreadsheetml/2006/main">
  <c r="E12" i="29" l="1"/>
  <c r="C50" i="29" l="1"/>
  <c r="E23" i="29"/>
  <c r="E22" i="29"/>
  <c r="E21" i="29"/>
  <c r="E19" i="29"/>
  <c r="F13" i="29" l="1"/>
  <c r="F14" i="29"/>
  <c r="F15" i="29"/>
  <c r="E18" i="29" l="1"/>
  <c r="F18" i="29"/>
  <c r="F24" i="29" l="1"/>
  <c r="F25" i="29" s="1"/>
  <c r="E24" i="29"/>
  <c r="E25" i="29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<sst xmlns="http://schemas.openxmlformats.org/spreadsheetml/2006/main" count="56" uniqueCount="42">
  <si>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</si>
  <si>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</si>
  <si>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</si>
  <si>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</si>
  <si>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</si>
  <si>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</si>
  <si>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</si>
  <si>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</si>
  <si>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</si>
  <si>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</si>
  <si>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</si>
  <si>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</si>
  <si>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</si>
  <si>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</si>
  <si>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</si>
  <si>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</si>
  <si>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</si>
  <si>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</si>
  <si>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</si>
  <si>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</si>
  <si>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</si>
  <si>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</si>
  <si>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</si>
  <si>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</si>
  <si>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</si>
  <si>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</si>
  <si>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</si>
  <si>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</si>
  <si>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</si>
  <si>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</si>
  <si>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</si>
  <si>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13, ул. Окружная, с. Раздольное S общ. 618 м2 </t>
  </si>
  <si>
    <t>Заказчик - Председатель совета дома                                           Е.В. Котляр</t>
  </si>
  <si>
    <t>Исполнитель – Генеральный директор                                      Е.В. Яшунина</t>
  </si>
  <si>
    <t>Собственник помещений именуемый в дальнейшем «Заказчик», в лице Котляр Елены Владимировны председателя совета дома, являющего собственником кв. № 10,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</si>
  <si>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</si>
  <si>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г. Корсаков ООО «Корсаков Плюс»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</si>
  <si>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</si>
  <si>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</si>
  <si>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</si>
  <si>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</si>
  <si>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206637,24 рублей (двести шесть тысяч шестьсот тридцать семь руб. 24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</si>
</sst>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1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2" fillId="0" borderId="23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2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topLeftCell="A25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9.140625" style="6"/>
    <col min="8" max="8" width="14.5703125" style="6" customWidth="1"/>
    <col min="9" max="16384" width="9.140625" style="6"/>
  </cols>
  <sheetData>
    <row r="1" spans="1:7" ht="15.75" x14ac:dyDescent="0.25">
      <c r="A1" s="34" t="s">
        <v>0</v>
      </c>
      <c r="B1" s="34"/>
      <c r="C1" s="34"/>
      <c r="D1" s="34"/>
      <c r="E1" s="34"/>
      <c r="F1" s="35"/>
    </row>
    <row r="2" spans="1:7" ht="15.75" x14ac:dyDescent="0.25">
      <c r="A2" s="7"/>
      <c r="B2" s="7"/>
      <c r="C2" s="7"/>
      <c r="D2" s="7"/>
      <c r="E2" s="7"/>
      <c r="F2" s="7"/>
    </row>
    <row r="3" spans="1:7" ht="15.75" x14ac:dyDescent="0.25">
      <c r="A3" s="36" t="s">
        <v>36</v>
      </c>
      <c r="B3" s="36"/>
      <c r="C3" s="36"/>
      <c r="D3" s="36"/>
      <c r="E3" s="36"/>
      <c r="F3" s="35"/>
    </row>
    <row r="4" spans="1:7" ht="15.75" x14ac:dyDescent="0.25">
      <c r="A4" s="41"/>
      <c r="B4" s="41"/>
      <c r="C4" s="41"/>
      <c r="D4" s="41"/>
      <c r="E4" s="41"/>
      <c r="F4" s="7"/>
    </row>
    <row r="5" spans="1:7" ht="15.75" x14ac:dyDescent="0.25">
      <c r="A5" s="37" t="s">
        <v>23</v>
      </c>
      <c r="B5" s="37"/>
      <c r="C5" s="37"/>
      <c r="D5" s="37"/>
      <c r="E5" s="37"/>
      <c r="F5" s="35"/>
    </row>
    <row r="6" spans="1:7" ht="45.75" customHeight="1" x14ac:dyDescent="0.25">
      <c r="A6" s="38" t="s">
        <v>31</v>
      </c>
      <c r="B6" s="38"/>
      <c r="C6" s="38"/>
      <c r="D6" s="38"/>
      <c r="E6" s="38"/>
      <c r="F6" s="35"/>
    </row>
    <row r="7" spans="1:7" ht="83.25" customHeight="1" x14ac:dyDescent="0.25">
      <c r="A7" s="42" t="s">
        <v>34</v>
      </c>
      <c r="B7" s="42"/>
      <c r="C7" s="42"/>
      <c r="D7" s="42"/>
      <c r="E7" s="42"/>
      <c r="F7" s="42"/>
    </row>
    <row r="8" spans="1:7" ht="51" customHeight="1" x14ac:dyDescent="0.25">
      <c r="A8" s="42" t="s">
        <v>22</v>
      </c>
      <c r="B8" s="42"/>
      <c r="C8" s="42"/>
      <c r="D8" s="42"/>
      <c r="E8" s="42"/>
      <c r="F8" s="42"/>
    </row>
    <row r="9" spans="1:7" ht="15.75" x14ac:dyDescent="0.25">
      <c r="A9" s="7"/>
      <c r="B9" s="7"/>
      <c r="C9" s="7"/>
      <c r="D9" s="7"/>
      <c r="E9" s="7"/>
      <c r="F9" s="7"/>
    </row>
    <row r="10" spans="1:7" s="1" customFormat="1" ht="78.75" x14ac:dyDescent="0.25">
      <c r="A10" s="43" t="s">
        <v>1</v>
      </c>
      <c r="B10" s="44"/>
      <c r="C10" s="2" t="s">
        <v>2</v>
      </c>
      <c r="D10" s="2" t="s">
        <v>3</v>
      </c>
      <c r="E10" s="2" t="s">
        <v>4</v>
      </c>
      <c r="F10" s="2" t="s">
        <v>19</v>
      </c>
    </row>
    <row r="11" spans="1:7" ht="15.75" x14ac:dyDescent="0.25">
      <c r="A11" s="45" t="s">
        <v>5</v>
      </c>
      <c r="B11" s="46"/>
      <c r="C11" s="46"/>
      <c r="D11" s="46"/>
      <c r="E11" s="46"/>
      <c r="F11" s="47"/>
    </row>
    <row r="12" spans="1:7" ht="15.75" x14ac:dyDescent="0.25">
      <c r="A12" s="39" t="s">
        <v>6</v>
      </c>
      <c r="B12" s="40"/>
      <c r="C12" s="3" t="s">
        <v>30</v>
      </c>
      <c r="D12" s="33" t="s">
        <v>7</v>
      </c>
      <c r="E12" s="4">
        <f>F12/618/12</f>
        <v>4.4614347357065798</v>
      </c>
      <c r="F12" s="12">
        <v>33086</v>
      </c>
    </row>
    <row r="13" spans="1:7" ht="15.75" x14ac:dyDescent="0.25">
      <c r="A13" s="39" t="s">
        <v>8</v>
      </c>
      <c r="B13" s="40"/>
      <c r="C13" s="3" t="s">
        <v>9</v>
      </c>
      <c r="D13" s="3" t="s">
        <v>7</v>
      </c>
      <c r="E13" s="64">
        <v>6.8</v>
      </c>
      <c r="F13" s="4">
        <f t="shared" ref="F13:F15" si="0">E13*12*618</f>
        <v>50428.799999999996</v>
      </c>
    </row>
    <row r="14" spans="1:7" ht="15.75" x14ac:dyDescent="0.25">
      <c r="A14" s="39" t="s">
        <v>26</v>
      </c>
      <c r="B14" s="40"/>
      <c r="C14" s="3" t="s">
        <v>29</v>
      </c>
      <c r="D14" s="3" t="s">
        <v>7</v>
      </c>
      <c r="E14" s="4">
        <v>0.16</v>
      </c>
      <c r="F14" s="4">
        <f t="shared" si="0"/>
        <v>1186.56</v>
      </c>
    </row>
    <row r="15" spans="1:7" ht="16.5" thickBot="1" x14ac:dyDescent="0.3">
      <c r="A15" s="48" t="s">
        <v>10</v>
      </c>
      <c r="B15" s="49"/>
      <c r="C15" s="10" t="s">
        <v>9</v>
      </c>
      <c r="D15" s="10" t="s">
        <v>7</v>
      </c>
      <c r="E15" s="13">
        <v>6.6</v>
      </c>
      <c r="F15" s="13">
        <f t="shared" si="0"/>
        <v>48945.599999999991</v>
      </c>
      <c r="G15" s="28"/>
    </row>
    <row r="16" spans="1:7" ht="15.75" x14ac:dyDescent="0.25">
      <c r="A16" s="19" t="s">
        <v>27</v>
      </c>
      <c r="B16" s="24"/>
      <c r="C16" s="24"/>
      <c r="D16" s="24" t="s">
        <v>7</v>
      </c>
      <c r="E16" s="20">
        <v>0.2</v>
      </c>
      <c r="F16" s="25">
        <v>1461.12</v>
      </c>
    </row>
    <row r="17" spans="1:6" ht="16.5" thickBot="1" x14ac:dyDescent="0.3">
      <c r="A17" s="21" t="s">
        <v>28</v>
      </c>
      <c r="B17" s="26"/>
      <c r="C17" s="26"/>
      <c r="D17" s="26" t="s">
        <v>7</v>
      </c>
      <c r="E17" s="22">
        <v>1.3</v>
      </c>
      <c r="F17" s="27">
        <v>10576.32</v>
      </c>
    </row>
    <row r="18" spans="1:6" ht="15.75" x14ac:dyDescent="0.25">
      <c r="A18" s="50" t="s">
        <v>11</v>
      </c>
      <c r="B18" s="51"/>
      <c r="C18" s="52"/>
      <c r="D18" s="23" t="s">
        <v>7</v>
      </c>
      <c r="E18" s="32">
        <f>SUM(E12:E17)</f>
        <v>19.521434735706578</v>
      </c>
      <c r="F18" s="29">
        <f>SUM(F12:F17)</f>
        <v>145684.39999999997</v>
      </c>
    </row>
    <row r="19" spans="1:6" ht="71.25" customHeight="1" thickBot="1" x14ac:dyDescent="0.3">
      <c r="A19" s="53" t="s">
        <v>12</v>
      </c>
      <c r="B19" s="54"/>
      <c r="C19" s="11" t="s">
        <v>13</v>
      </c>
      <c r="D19" s="8" t="s">
        <v>7</v>
      </c>
      <c r="E19" s="16">
        <f>F19/618/12</f>
        <v>0.39999999999999997</v>
      </c>
      <c r="F19" s="12">
        <v>2966.4</v>
      </c>
    </row>
    <row r="20" spans="1:6" ht="15.75" customHeight="1" thickBot="1" x14ac:dyDescent="0.3">
      <c r="A20" s="55" t="s">
        <v>14</v>
      </c>
      <c r="B20" s="56"/>
      <c r="C20" s="56"/>
      <c r="D20" s="56"/>
      <c r="E20" s="57"/>
      <c r="F20" s="58"/>
    </row>
    <row r="21" spans="1:6" ht="16.5" thickBot="1" x14ac:dyDescent="0.3">
      <c r="A21" s="3" t="s">
        <v>15</v>
      </c>
      <c r="B21" s="59" t="s">
        <v>13</v>
      </c>
      <c r="C21" s="60"/>
      <c r="D21" s="8" t="s">
        <v>7</v>
      </c>
      <c r="E21" s="15">
        <f>F21/618/12</f>
        <v>2.6326375404530746</v>
      </c>
      <c r="F21" s="12">
        <v>19523.64</v>
      </c>
    </row>
    <row r="22" spans="1:6" ht="16.5" thickBot="1" x14ac:dyDescent="0.3">
      <c r="A22" s="3" t="s">
        <v>16</v>
      </c>
      <c r="B22" s="61"/>
      <c r="C22" s="62"/>
      <c r="D22" s="8" t="s">
        <v>7</v>
      </c>
      <c r="E22" s="15">
        <f>F22/618/12</f>
        <v>2.133818770226537</v>
      </c>
      <c r="F22" s="12">
        <v>15824.4</v>
      </c>
    </row>
    <row r="23" spans="1:6" ht="36" customHeight="1" thickBot="1" x14ac:dyDescent="0.3">
      <c r="A23" s="3" t="s">
        <v>17</v>
      </c>
      <c r="B23" s="61"/>
      <c r="C23" s="62"/>
      <c r="D23" s="8" t="s">
        <v>7</v>
      </c>
      <c r="E23" s="15">
        <f>F23/618/12</f>
        <v>3.0526429341963328</v>
      </c>
      <c r="F23" s="12">
        <v>22638.400000000001</v>
      </c>
    </row>
    <row r="24" spans="1:6" ht="32.25" thickBot="1" x14ac:dyDescent="0.3">
      <c r="A24" s="9" t="s">
        <v>18</v>
      </c>
      <c r="B24" s="3"/>
      <c r="C24" s="3"/>
      <c r="D24" s="8" t="s">
        <v>7</v>
      </c>
      <c r="E24" s="14">
        <f>SUM(E21:E23)</f>
        <v>7.8190992448759449</v>
      </c>
      <c r="F24" s="18">
        <f>SUM(F21:F23)</f>
        <v>57986.44</v>
      </c>
    </row>
    <row r="25" spans="1:6" ht="16.5" thickBot="1" x14ac:dyDescent="0.3">
      <c r="A25" s="3" t="s">
        <v>35</v>
      </c>
      <c r="B25" s="3"/>
      <c r="C25" s="3"/>
      <c r="D25" s="8" t="s">
        <v>7</v>
      </c>
      <c r="E25" s="17">
        <f>E18+E19+E24</f>
        <v>27.740533980582519</v>
      </c>
      <c r="F25" s="14">
        <f>F18+F19+F24</f>
        <v>206637.23999999996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33" customHeight="1" x14ac:dyDescent="0.25">
      <c r="A27" s="63" t="s">
        <v>41</v>
      </c>
      <c r="B27" s="63"/>
      <c r="C27" s="63"/>
      <c r="D27" s="63"/>
      <c r="E27" s="63"/>
      <c r="F27" s="63"/>
    </row>
    <row r="28" spans="1:6" ht="24" customHeight="1" x14ac:dyDescent="0.25">
      <c r="A28" s="63" t="s">
        <v>24</v>
      </c>
      <c r="B28" s="63"/>
      <c r="C28" s="63"/>
      <c r="D28" s="63"/>
      <c r="E28" s="63"/>
      <c r="F28" s="63"/>
    </row>
    <row r="29" spans="1:6" ht="25.5" customHeight="1" x14ac:dyDescent="0.25">
      <c r="A29" s="42" t="s">
        <v>25</v>
      </c>
      <c r="B29" s="42"/>
      <c r="C29" s="42"/>
      <c r="D29" s="42"/>
      <c r="E29" s="42"/>
      <c r="F29" s="42"/>
    </row>
    <row r="30" spans="1:6" ht="24.75" customHeight="1" x14ac:dyDescent="0.25">
      <c r="A30" s="42" t="s">
        <v>20</v>
      </c>
      <c r="B30" s="42"/>
      <c r="C30" s="42"/>
      <c r="D30" s="42"/>
      <c r="E30" s="42"/>
      <c r="F30" s="42"/>
    </row>
    <row r="31" spans="1:6" ht="15.75" x14ac:dyDescent="0.25">
      <c r="A31" s="5" t="s">
        <v>21</v>
      </c>
      <c r="B31" s="7"/>
      <c r="C31" s="7"/>
      <c r="D31" s="7"/>
      <c r="E31" s="7"/>
      <c r="F31" s="7"/>
    </row>
    <row r="32" spans="1:6" ht="15.75" x14ac:dyDescent="0.25">
      <c r="A32" s="42" t="s">
        <v>33</v>
      </c>
      <c r="B32" s="42"/>
      <c r="C32" s="42"/>
      <c r="D32" s="42"/>
      <c r="E32" s="42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42" t="s">
        <v>32</v>
      </c>
      <c r="B34" s="42"/>
      <c r="C34" s="42"/>
      <c r="D34" s="42"/>
      <c r="E34" s="42"/>
      <c r="F34" s="7"/>
    </row>
    <row r="35" spans="1:6" ht="15.75" x14ac:dyDescent="0.25">
      <c r="A35" s="7"/>
      <c r="B35" s="7"/>
      <c r="C35" s="7"/>
      <c r="D35" s="7"/>
      <c r="E35" s="7"/>
      <c r="F35" s="7"/>
    </row>
    <row r="47" spans="1:6" x14ac:dyDescent="0.25">
      <c r="A47" s="30" t="s">
        <v>37</v>
      </c>
      <c r="B47" s="30"/>
      <c r="C47" s="30">
        <v>32654.23</v>
      </c>
    </row>
    <row r="48" spans="1:6" x14ac:dyDescent="0.25">
      <c r="A48" s="30" t="s">
        <v>38</v>
      </c>
      <c r="B48" s="30"/>
      <c r="C48" s="31">
        <v>240673.32</v>
      </c>
    </row>
    <row r="49" spans="1:3" x14ac:dyDescent="0.25">
      <c r="A49" s="30" t="s">
        <v>39</v>
      </c>
      <c r="B49" s="30"/>
      <c r="C49" s="31">
        <v>251992.77</v>
      </c>
    </row>
    <row r="50" spans="1:3" x14ac:dyDescent="0.25">
      <c r="A50" s="30" t="s">
        <v>40</v>
      </c>
      <c r="B50" s="30"/>
      <c r="C50" s="31">
        <f>SUM(C47+C48-C49)</f>
        <v>21334.78</v>
      </c>
    </row>
  </sheetData>
  <mergeCells count="23"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</mergeCells>
  <pageMargins left="0.53" right="0.11" top="0.74803149606299213" bottom="0.4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2021-04-05T04:16:04Z</dcterms:modified>
</cp:coreProperties>
</file>