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чап 3А" sheetId="54" r:id="rId1"/>
  </sheets>
  <calcPr calcId="145621"/>
</workbook>
</file>

<file path=xl/calcChain.xml><?xml version="1.0" encoding="utf-8"?>
<calcChain xmlns="http://schemas.openxmlformats.org/spreadsheetml/2006/main">
  <c r="D25" i="54"/>
  <c r="F19"/>
  <c r="F17"/>
  <c r="E15" l="1"/>
  <c r="F12"/>
  <c r="F14"/>
  <c r="F13"/>
  <c r="F20"/>
  <c r="E20"/>
  <c r="E16"/>
  <c r="E21" l="1"/>
  <c r="F16"/>
  <c r="F21" s="1"/>
  <c r="D26" s="1"/>
</calcChain>
</file>

<file path=xl/sharedStrings.xml><?xml version="1.0" encoding="utf-8"?>
<sst xmlns="http://schemas.openxmlformats.org/spreadsheetml/2006/main" count="42" uniqueCount="32">
  <si>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</si>
  <si>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</si>
  <si>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</si>
  <si>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</si>
  <si>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</si>
  <si>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</si>
  <si>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</si>
  <si>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</si>
  <si>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</si>
  <si>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</si>
  <si>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</si>
  <si>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</si>
  <si>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</si>
  <si>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</si>
  <si>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</si>
  <si>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</si>
  <si>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</si>
  <si>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</si>
  <si>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</si>
  <si>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</si>
  <si>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эл.эн</t>
  </si>
  <si>
    <t xml:space="preserve">4 раза в год </t>
  </si>
  <si>
    <t>г. Корсаков ООО «Корсаков Плюс»                                                                                                                       «___»________20___г.</t>
  </si>
  <si>
    <t xml:space="preserve">Приемки оказанных услуг и выполненных работ по содержанию и текущему ремонту общего имущества в многоквартирном доме № 3А, ул. Чапаева, г. Корсаков S общ. 317,7 м2 </t>
  </si>
  <si>
    <t>Собственник помещений именуемый в дальнейшем «Заказчик», в лице Заниной Анны Сергеевны-  председателя совета дома, являющего собственником кв. № 8, находящейся в данном многоквартирном доме, действующего на основании Протокола № 1/19 от 03.12.2019г,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</si>
  <si>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2021 г.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</si>
  <si>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</si>
  <si>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</si>
  <si>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</si>
  <si>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</si>
  <si>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</si>
  <si>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2.   Всего за период с 01.01.2021 г. по 31.12.2021 г. выполнено работ на общую сумму 38204,42 рублей (тридцать восемь тысяч двести четыре руб. 42 коп.)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</si>
</sst>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7" xfId="0" applyFont="1" applyBorder="1"/>
    <xf numFmtId="2" fontId="1" fillId="0" borderId="8" xfId="0" applyNumberFormat="1" applyFont="1" applyBorder="1"/>
    <xf numFmtId="2" fontId="1" fillId="0" borderId="7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1" fillId="0" borderId="6" xfId="0" applyNumberFormat="1" applyFont="1" applyBorder="1"/>
    <xf numFmtId="2" fontId="2" fillId="0" borderId="14" xfId="0" applyNumberFormat="1" applyFont="1" applyBorder="1"/>
    <xf numFmtId="2" fontId="1" fillId="0" borderId="15" xfId="0" applyNumberFormat="1" applyFont="1" applyBorder="1"/>
    <xf numFmtId="0" fontId="1" fillId="0" borderId="9" xfId="0" applyFont="1" applyBorder="1"/>
    <xf numFmtId="2" fontId="0" fillId="0" borderId="0" xfId="0" applyNumberFormat="1"/>
    <xf numFmtId="0" fontId="1" fillId="0" borderId="2" xfId="0" applyFont="1" applyBorder="1"/>
    <xf numFmtId="0" fontId="1" fillId="0" borderId="0" xfId="0" applyFont="1"/>
    <xf numFmtId="0" fontId="1" fillId="0" borderId="13" xfId="0" applyFont="1" applyBorder="1"/>
    <xf numFmtId="0" fontId="1" fillId="0" borderId="16" xfId="0" applyFont="1" applyBorder="1"/>
    <xf numFmtId="0" fontId="1" fillId="0" borderId="1" xfId="0" applyFont="1" applyBorder="1" applyAlignment="1">
      <alignment horizontal="left" wrapText="1"/>
    </xf>
    <xf numFmtId="2" fontId="2" fillId="0" borderId="16" xfId="0" applyNumberFormat="1" applyFont="1" applyBorder="1"/>
    <xf numFmtId="2" fontId="1" fillId="0" borderId="14" xfId="0" applyNumberFormat="1" applyFont="1" applyBorder="1"/>
    <xf numFmtId="0" fontId="1" fillId="0" borderId="8" xfId="0" applyFont="1" applyBorder="1" applyAlignment="1">
      <alignment horizontal="center" vertical="top" wrapText="1"/>
    </xf>
    <xf numFmtId="2" fontId="1" fillId="0" borderId="16" xfId="0" applyNumberFormat="1" applyFont="1" applyBorder="1"/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4" fontId="4" fillId="0" borderId="30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3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4"/>
  <sheetViews>
    <sheetView tabSelected="1" workbookViewId="0">
      <selection activeCell="E29" sqref="E29"/>
    </sheetView>
  </sheetViews>
  <sheetFormatPr defaultRowHeight="15"/>
  <cols>
    <col min="1" max="1" width="48.85546875" style="5" customWidth="1"/>
    <col min="2" max="2" width="0.28515625" style="5" customWidth="1"/>
    <col min="3" max="3" width="23.28515625" style="5" customWidth="1"/>
    <col min="4" max="4" width="10.7109375" style="5" customWidth="1"/>
    <col min="5" max="5" width="22.42578125" style="5" customWidth="1"/>
    <col min="6" max="6" width="22.28515625" style="5" customWidth="1"/>
    <col min="7" max="16384" width="9.140625" style="5"/>
  </cols>
  <sheetData>
    <row r="1" spans="1:7" ht="15.75">
      <c r="A1" s="68" t="s">
        <v>0</v>
      </c>
      <c r="B1" s="68"/>
      <c r="C1" s="68"/>
      <c r="D1" s="68"/>
      <c r="E1" s="68"/>
      <c r="F1" s="69"/>
    </row>
    <row r="2" spans="1:7" ht="15.75">
      <c r="A2" s="17"/>
      <c r="B2" s="17"/>
      <c r="C2" s="17"/>
      <c r="D2" s="17"/>
      <c r="E2" s="17"/>
      <c r="F2" s="17"/>
    </row>
    <row r="3" spans="1:7" ht="15.75">
      <c r="A3" s="70" t="s">
        <v>22</v>
      </c>
      <c r="B3" s="70"/>
      <c r="C3" s="70"/>
      <c r="D3" s="70"/>
      <c r="E3" s="70"/>
      <c r="F3" s="69"/>
    </row>
    <row r="4" spans="1:7" ht="15.75">
      <c r="A4" s="71"/>
      <c r="B4" s="71"/>
      <c r="C4" s="71"/>
      <c r="D4" s="71"/>
      <c r="E4" s="71"/>
      <c r="F4" s="17"/>
    </row>
    <row r="5" spans="1:7" ht="15.75">
      <c r="A5" s="72" t="s">
        <v>18</v>
      </c>
      <c r="B5" s="72"/>
      <c r="C5" s="72"/>
      <c r="D5" s="72"/>
      <c r="E5" s="72"/>
      <c r="F5" s="69"/>
    </row>
    <row r="6" spans="1:7" ht="45.75" customHeight="1">
      <c r="A6" s="73" t="s">
        <v>23</v>
      </c>
      <c r="B6" s="73"/>
      <c r="C6" s="73"/>
      <c r="D6" s="73"/>
      <c r="E6" s="73"/>
      <c r="F6" s="69"/>
    </row>
    <row r="7" spans="1:7" ht="83.25" customHeight="1">
      <c r="A7" s="42" t="s">
        <v>24</v>
      </c>
      <c r="B7" s="42"/>
      <c r="C7" s="42"/>
      <c r="D7" s="42"/>
      <c r="E7" s="42"/>
      <c r="F7" s="42"/>
    </row>
    <row r="8" spans="1:7" ht="51" customHeight="1">
      <c r="A8" s="42" t="s">
        <v>17</v>
      </c>
      <c r="B8" s="42"/>
      <c r="C8" s="42"/>
      <c r="D8" s="42"/>
      <c r="E8" s="42"/>
      <c r="F8" s="42"/>
    </row>
    <row r="9" spans="1:7" ht="15.75">
      <c r="A9" s="17"/>
      <c r="B9" s="17"/>
      <c r="C9" s="17"/>
      <c r="D9" s="17"/>
      <c r="E9" s="17"/>
      <c r="F9" s="17"/>
    </row>
    <row r="10" spans="1:7" s="1" customFormat="1" ht="78.75">
      <c r="A10" s="43" t="s">
        <v>1</v>
      </c>
      <c r="B10" s="44"/>
      <c r="C10" s="2" t="s">
        <v>2</v>
      </c>
      <c r="D10" s="2" t="s">
        <v>3</v>
      </c>
      <c r="E10" s="2" t="s">
        <v>4</v>
      </c>
      <c r="F10" s="2" t="s">
        <v>16</v>
      </c>
    </row>
    <row r="11" spans="1:7" ht="15.75">
      <c r="A11" s="45" t="s">
        <v>5</v>
      </c>
      <c r="B11" s="46"/>
      <c r="C11" s="46"/>
      <c r="D11" s="46"/>
      <c r="E11" s="46"/>
      <c r="F11" s="47"/>
    </row>
    <row r="12" spans="1:7" ht="15.75">
      <c r="A12" s="48" t="s">
        <v>7</v>
      </c>
      <c r="B12" s="49"/>
      <c r="C12" s="3" t="s">
        <v>8</v>
      </c>
      <c r="D12" s="3" t="s">
        <v>6</v>
      </c>
      <c r="E12" s="4">
        <v>0.34</v>
      </c>
      <c r="F12" s="4">
        <f>E12*12*317.7</f>
        <v>1296.2159999999999</v>
      </c>
    </row>
    <row r="13" spans="1:7" ht="15.75">
      <c r="A13" s="48" t="s">
        <v>19</v>
      </c>
      <c r="B13" s="49"/>
      <c r="C13" s="3" t="s">
        <v>21</v>
      </c>
      <c r="D13" s="3" t="s">
        <v>6</v>
      </c>
      <c r="E13" s="4">
        <v>0.08</v>
      </c>
      <c r="F13" s="4">
        <f>E13*12*317.7</f>
        <v>304.99199999999996</v>
      </c>
    </row>
    <row r="14" spans="1:7" ht="16.5" thickBot="1">
      <c r="A14" s="50" t="s">
        <v>9</v>
      </c>
      <c r="B14" s="51"/>
      <c r="C14" s="6" t="s">
        <v>8</v>
      </c>
      <c r="D14" s="6" t="s">
        <v>6</v>
      </c>
      <c r="E14" s="8">
        <v>5.46</v>
      </c>
      <c r="F14" s="8">
        <f>E14*12*317.7</f>
        <v>20815.703999999998</v>
      </c>
      <c r="G14" s="15"/>
    </row>
    <row r="15" spans="1:7" ht="16.5" thickBot="1">
      <c r="A15" s="18" t="s">
        <v>20</v>
      </c>
      <c r="B15" s="19"/>
      <c r="C15" s="19"/>
      <c r="D15" s="19" t="s">
        <v>6</v>
      </c>
      <c r="E15" s="24">
        <f>SUM(F15/317.7/12)</f>
        <v>2.0610953729933903</v>
      </c>
      <c r="F15" s="22">
        <v>7857.72</v>
      </c>
    </row>
    <row r="16" spans="1:7" ht="16.5" thickBot="1">
      <c r="A16" s="52" t="s">
        <v>10</v>
      </c>
      <c r="B16" s="53"/>
      <c r="C16" s="53"/>
      <c r="D16" s="19" t="s">
        <v>6</v>
      </c>
      <c r="E16" s="21">
        <f>SUM(E12:E14)</f>
        <v>5.88</v>
      </c>
      <c r="F16" s="12">
        <f>SUM(F12:F15)</f>
        <v>30274.631999999998</v>
      </c>
    </row>
    <row r="17" spans="1:8" ht="49.5" customHeight="1">
      <c r="A17" s="54" t="s">
        <v>11</v>
      </c>
      <c r="B17" s="55"/>
      <c r="C17" s="23" t="s">
        <v>12</v>
      </c>
      <c r="D17" s="14" t="s">
        <v>6</v>
      </c>
      <c r="E17" s="7">
        <v>0.63</v>
      </c>
      <c r="F17" s="4">
        <f>E17*12*317.7</f>
        <v>2401.8119999999999</v>
      </c>
    </row>
    <row r="18" spans="1:8" ht="15.75" customHeight="1" thickBot="1">
      <c r="A18" s="56" t="s">
        <v>13</v>
      </c>
      <c r="B18" s="57"/>
      <c r="C18" s="57"/>
      <c r="D18" s="57"/>
      <c r="E18" s="58"/>
      <c r="F18" s="59"/>
    </row>
    <row r="19" spans="1:8" ht="16.5" thickBot="1">
      <c r="A19" s="3" t="s">
        <v>14</v>
      </c>
      <c r="B19" s="60" t="s">
        <v>12</v>
      </c>
      <c r="C19" s="61"/>
      <c r="D19" s="16" t="s">
        <v>6</v>
      </c>
      <c r="E19" s="13">
        <v>1.45</v>
      </c>
      <c r="F19" s="4">
        <f>E19*12*317.7</f>
        <v>5527.98</v>
      </c>
    </row>
    <row r="20" spans="1:8" ht="32.25" thickBot="1">
      <c r="A20" s="20" t="s">
        <v>15</v>
      </c>
      <c r="B20" s="3"/>
      <c r="C20" s="3"/>
      <c r="D20" s="16" t="s">
        <v>6</v>
      </c>
      <c r="E20" s="9">
        <f>SUM(E19:E19)</f>
        <v>1.45</v>
      </c>
      <c r="F20" s="11">
        <f>SUM(F19:F19)</f>
        <v>5527.98</v>
      </c>
    </row>
    <row r="21" spans="1:8" ht="16.5" thickBot="1">
      <c r="A21" s="3" t="s">
        <v>25</v>
      </c>
      <c r="B21" s="3"/>
      <c r="C21" s="3"/>
      <c r="D21" s="16" t="s">
        <v>6</v>
      </c>
      <c r="E21" s="10">
        <f>E16+E17+E20</f>
        <v>7.96</v>
      </c>
      <c r="F21" s="9">
        <f>F16+F17+F20</f>
        <v>38204.423999999999</v>
      </c>
    </row>
    <row r="22" spans="1:8">
      <c r="A22" s="62" t="s">
        <v>26</v>
      </c>
      <c r="B22" s="63"/>
      <c r="C22" s="64"/>
      <c r="D22" s="65">
        <v>-5524.96</v>
      </c>
      <c r="E22" s="66"/>
      <c r="F22" s="66"/>
      <c r="G22" s="66"/>
      <c r="H22" s="67"/>
    </row>
    <row r="23" spans="1:8">
      <c r="A23" s="28" t="s">
        <v>27</v>
      </c>
      <c r="B23" s="29"/>
      <c r="C23" s="29"/>
      <c r="D23" s="30">
        <v>46820.639999999999</v>
      </c>
      <c r="E23" s="30"/>
      <c r="F23" s="31"/>
      <c r="G23" s="31"/>
      <c r="H23" s="32"/>
    </row>
    <row r="24" spans="1:8">
      <c r="A24" s="28" t="s">
        <v>28</v>
      </c>
      <c r="B24" s="29"/>
      <c r="C24" s="29"/>
      <c r="D24" s="30">
        <v>40167.440000000002</v>
      </c>
      <c r="E24" s="30"/>
      <c r="F24" s="31"/>
      <c r="G24" s="31"/>
      <c r="H24" s="32"/>
    </row>
    <row r="25" spans="1:8" ht="30">
      <c r="A25" s="25" t="s">
        <v>29</v>
      </c>
      <c r="B25" s="26"/>
      <c r="C25" s="27"/>
      <c r="D25" s="31">
        <f>D23-D24</f>
        <v>6653.1999999999971</v>
      </c>
      <c r="E25" s="33"/>
      <c r="F25" s="33"/>
      <c r="G25" s="33"/>
      <c r="H25" s="34"/>
    </row>
    <row r="26" spans="1:8" ht="15.75" thickBot="1">
      <c r="A26" s="35" t="s">
        <v>30</v>
      </c>
      <c r="B26" s="36"/>
      <c r="C26" s="37"/>
      <c r="D26" s="38">
        <f>D24-F21+D22</f>
        <v>-3561.9439999999968</v>
      </c>
      <c r="E26" s="38"/>
      <c r="F26" s="39"/>
      <c r="G26" s="39"/>
      <c r="H26" s="40"/>
    </row>
    <row r="27" spans="1:8" ht="33" customHeight="1">
      <c r="A27" s="41" t="s">
        <v>31</v>
      </c>
      <c r="B27" s="41"/>
      <c r="C27" s="41"/>
      <c r="D27" s="41"/>
      <c r="E27" s="41"/>
      <c r="F27" s="41"/>
    </row>
    <row r="28" spans="1:8" ht="24" customHeight="1"/>
    <row r="29" spans="1:8" ht="25.5" customHeight="1"/>
    <row r="30" spans="1:8" ht="24.75" customHeight="1"/>
    <row r="32" spans="1:8" ht="15.75" customHeight="1"/>
    <row r="34" ht="15" customHeight="1"/>
  </sheetData>
  <mergeCells count="26">
    <mergeCell ref="A7:F7"/>
    <mergeCell ref="A1:F1"/>
    <mergeCell ref="A3:F3"/>
    <mergeCell ref="A4:E4"/>
    <mergeCell ref="A5:F5"/>
    <mergeCell ref="A6:F6"/>
    <mergeCell ref="A27:F27"/>
    <mergeCell ref="A8:F8"/>
    <mergeCell ref="A10:B10"/>
    <mergeCell ref="A11:F11"/>
    <mergeCell ref="A12:B12"/>
    <mergeCell ref="A13:B13"/>
    <mergeCell ref="A14:B14"/>
    <mergeCell ref="A16:C16"/>
    <mergeCell ref="A17:B17"/>
    <mergeCell ref="A18:F18"/>
    <mergeCell ref="B19:C19"/>
    <mergeCell ref="A22:C22"/>
    <mergeCell ref="D22:H22"/>
    <mergeCell ref="A23:C23"/>
    <mergeCell ref="D23:H23"/>
    <mergeCell ref="A24:C24"/>
    <mergeCell ref="D24:H24"/>
    <mergeCell ref="D25:H25"/>
    <mergeCell ref="A26:C26"/>
    <mergeCell ref="D26:H26"/>
  </mergeCells>
  <pageMargins left="0.54" right="0.11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чап 3А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2022-04-06T22:49:35Z</dcterms:modified>
</cp:coreProperties>
</file>