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г. 8" sheetId="16" r:id="rId1"/>
  </sheets>
  <calcPr calcId="145621"/>
</workbook>
</file>

<file path=xl/calcChain.xml><?xml version="1.0" encoding="utf-8"?>
<calcChain xmlns="http://schemas.openxmlformats.org/spreadsheetml/2006/main">
  <c r="D32" i="16"/>
  <c r="F18" l="1"/>
  <c r="F19"/>
  <c r="F14" l="1"/>
  <c r="F24" l="1"/>
  <c r="F25"/>
  <c r="F23"/>
  <c r="F21"/>
  <c r="D31" l="1"/>
  <c r="E19" l="1"/>
  <c r="E18"/>
  <c r="G15" l="1"/>
  <c r="F15" s="1"/>
  <c r="G16"/>
  <c r="F16" s="1"/>
  <c r="G17"/>
  <c r="F17" s="1"/>
  <c r="F20" l="1"/>
  <c r="E20"/>
  <c r="G20" l="1"/>
  <c r="E26" l="1"/>
  <c r="G26"/>
  <c r="F26" s="1"/>
  <c r="F27" s="1"/>
  <c r="E27" l="1"/>
  <c r="G27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<sst xmlns="http://schemas.openxmlformats.org/spreadsheetml/2006/main" count="53" uniqueCount="39">
  <si>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</si>
  <si>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</si>
  <si>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</si>
  <si>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</si>
  <si>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</si>
  <si>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</si>
  <si>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</si>
  <si>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</si>
  <si>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</si>
  <si>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</si>
  <si>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</si>
  <si>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</si>
  <si>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</si>
  <si>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</si>
  <si>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</si>
  <si>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</si>
  <si>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</si>
  <si>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</si>
  <si>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</si>
  <si>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</si>
  <si>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</si>
  <si>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</si>
  <si>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Приемки оказанных услуг и выполненных работ по содержанию и текущему ремонту общего имущества в многоквартирном доме № 8, ул.Гвардейская, S общ. 1731,1 м2 </t>
  </si>
  <si>
    <t>Дератизация</t>
  </si>
  <si>
    <t>Содержание ОИ вода</t>
  </si>
  <si>
    <t>Содержание ОИ эл.эн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</si>
  <si>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</si>
  <si>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</si>
  <si>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</si>
  <si>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</si>
  <si>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</si>
  <si>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</si>
  <si>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</si>
  <si>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</si>
  <si>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>стоимость выполненной работы (оказанной услуги) за единицу</t>
  </si>
  <si>
    <t>1 раз в неделю</t>
  </si>
  <si>
    <t>Утверждаю ______________Е.В. Яшунина</t>
  </si>
  <si>
    <t>Генеральный дтректор ООО "Корсаков Плюс"</t>
  </si>
  <si>
    <t xml:space="preserve">                                                                                    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</si>
</sst>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Border="1"/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3" fillId="0" borderId="1" xfId="0" applyNumberFormat="1" applyFont="1" applyBorder="1"/>
    <xf numFmtId="2" fontId="3" fillId="0" borderId="10" xfId="0" applyNumberFormat="1" applyFont="1" applyBorder="1"/>
    <xf numFmtId="2" fontId="2" fillId="0" borderId="13" xfId="0" applyNumberFormat="1" applyFont="1" applyBorder="1"/>
    <xf numFmtId="0" fontId="2" fillId="0" borderId="14" xfId="0" applyFont="1" applyBorder="1"/>
    <xf numFmtId="2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3" fillId="0" borderId="29" xfId="0" applyNumberFormat="1" applyFont="1" applyBorder="1"/>
    <xf numFmtId="2" fontId="3" fillId="0" borderId="30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3" fillId="0" borderId="31" xfId="0" applyNumberFormat="1" applyFont="1" applyBorder="1"/>
    <xf numFmtId="2" fontId="3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5"/>
  <sheetViews>
    <sheetView tabSelected="1" topLeftCell="A19" workbookViewId="0">
      <selection activeCell="D32" sqref="D32:G32"/>
    </sheetView>
  </sheetViews>
  <sheetFormatPr defaultRowHeight="15"/>
  <cols>
    <col min="1" max="1" width="47.28515625" style="1" customWidth="1"/>
    <col min="2" max="2" width="5.57031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42578125" style="8" customWidth="1"/>
    <col min="7" max="7" width="22.28515625" style="1" customWidth="1"/>
    <col min="8" max="16384" width="9.140625" style="1"/>
  </cols>
  <sheetData>
    <row r="1" spans="1:7" ht="15.75">
      <c r="A1" s="42" t="s">
        <v>0</v>
      </c>
      <c r="B1" s="42"/>
      <c r="C1" s="42"/>
      <c r="D1" s="42"/>
      <c r="E1" s="42"/>
      <c r="F1" s="42"/>
      <c r="G1" s="43"/>
    </row>
    <row r="2" spans="1:7" s="8" customFormat="1" ht="15.75">
      <c r="A2" s="36"/>
      <c r="B2" s="36"/>
      <c r="C2" s="36"/>
      <c r="D2" s="36"/>
      <c r="E2" s="36"/>
      <c r="F2" s="36" t="s">
        <v>36</v>
      </c>
      <c r="G2" s="37"/>
    </row>
    <row r="3" spans="1:7" s="8" customFormat="1" ht="15.75">
      <c r="A3" s="36"/>
      <c r="B3" s="36"/>
      <c r="C3" s="36"/>
      <c r="D3" s="36"/>
      <c r="E3" s="36"/>
      <c r="F3" s="36" t="s">
        <v>37</v>
      </c>
      <c r="G3" s="37"/>
    </row>
    <row r="4" spans="1:7" ht="15.75">
      <c r="A4" s="9"/>
      <c r="B4" s="9"/>
      <c r="C4" s="9"/>
      <c r="D4" s="9"/>
      <c r="E4" s="9"/>
      <c r="F4" s="30"/>
      <c r="G4" s="9"/>
    </row>
    <row r="5" spans="1:7" ht="15.75">
      <c r="A5" s="40" t="s">
        <v>38</v>
      </c>
      <c r="B5" s="40"/>
      <c r="C5" s="40"/>
      <c r="D5" s="40"/>
      <c r="E5" s="40"/>
      <c r="F5" s="40"/>
      <c r="G5" s="41"/>
    </row>
    <row r="6" spans="1:7" ht="15.75">
      <c r="A6" s="47"/>
      <c r="B6" s="47"/>
      <c r="C6" s="47"/>
      <c r="D6" s="47"/>
      <c r="E6" s="47"/>
      <c r="F6" s="30"/>
      <c r="G6" s="9"/>
    </row>
    <row r="7" spans="1:7" ht="15.75">
      <c r="A7" s="44" t="s">
        <v>20</v>
      </c>
      <c r="B7" s="44"/>
      <c r="C7" s="44"/>
      <c r="D7" s="44"/>
      <c r="E7" s="44"/>
      <c r="F7" s="44"/>
      <c r="G7" s="41"/>
    </row>
    <row r="8" spans="1:7" ht="36.75" customHeight="1">
      <c r="A8" s="55" t="s">
        <v>22</v>
      </c>
      <c r="B8" s="55"/>
      <c r="C8" s="55"/>
      <c r="D8" s="55"/>
      <c r="E8" s="55"/>
      <c r="F8" s="55"/>
      <c r="G8" s="55"/>
    </row>
    <row r="9" spans="1:7" ht="81.75" customHeight="1">
      <c r="A9" s="48" t="s">
        <v>26</v>
      </c>
      <c r="B9" s="48"/>
      <c r="C9" s="48"/>
      <c r="D9" s="48"/>
      <c r="E9" s="48"/>
      <c r="F9" s="48"/>
      <c r="G9" s="48"/>
    </row>
    <row r="10" spans="1:7" ht="51" customHeight="1">
      <c r="A10" s="49" t="s">
        <v>19</v>
      </c>
      <c r="B10" s="49"/>
      <c r="C10" s="49"/>
      <c r="D10" s="49"/>
      <c r="E10" s="49"/>
      <c r="F10" s="49"/>
      <c r="G10" s="49"/>
    </row>
    <row r="11" spans="1:7" ht="15.75">
      <c r="A11" s="9"/>
      <c r="B11" s="9"/>
      <c r="C11" s="9"/>
      <c r="D11" s="9"/>
      <c r="E11" s="9"/>
      <c r="F11" s="30"/>
      <c r="G11" s="9"/>
    </row>
    <row r="12" spans="1:7" s="2" customFormat="1" ht="63">
      <c r="A12" s="50" t="s">
        <v>1</v>
      </c>
      <c r="B12" s="51"/>
      <c r="C12" s="3" t="s">
        <v>2</v>
      </c>
      <c r="D12" s="3" t="s">
        <v>3</v>
      </c>
      <c r="E12" s="3" t="s">
        <v>34</v>
      </c>
      <c r="F12" s="3" t="s">
        <v>33</v>
      </c>
      <c r="G12" s="3" t="s">
        <v>18</v>
      </c>
    </row>
    <row r="13" spans="1:7" ht="15.75">
      <c r="A13" s="52" t="s">
        <v>4</v>
      </c>
      <c r="B13" s="53"/>
      <c r="C13" s="53"/>
      <c r="D13" s="53"/>
      <c r="E13" s="53"/>
      <c r="F13" s="53"/>
      <c r="G13" s="54"/>
    </row>
    <row r="14" spans="1:7" ht="15.75">
      <c r="A14" s="45" t="s">
        <v>5</v>
      </c>
      <c r="B14" s="46"/>
      <c r="C14" s="4" t="s">
        <v>35</v>
      </c>
      <c r="D14" s="4" t="s">
        <v>6</v>
      </c>
      <c r="E14" s="13">
        <v>3.4</v>
      </c>
      <c r="F14" s="16">
        <f>G14/12/1731.1</f>
        <v>3.5319854427820463</v>
      </c>
      <c r="G14" s="6">
        <v>73370.64</v>
      </c>
    </row>
    <row r="15" spans="1:7" ht="15.75">
      <c r="A15" s="45" t="s">
        <v>7</v>
      </c>
      <c r="B15" s="46"/>
      <c r="C15" s="4" t="s">
        <v>8</v>
      </c>
      <c r="D15" s="10" t="s">
        <v>6</v>
      </c>
      <c r="E15" s="6">
        <v>5.58</v>
      </c>
      <c r="F15" s="16">
        <f t="shared" ref="F15:F19" si="0">G15/12/1731.1</f>
        <v>5.580000000000001</v>
      </c>
      <c r="G15" s="6">
        <f t="shared" ref="G15:G17" si="1">1731.1*E15*12</f>
        <v>115914.45600000001</v>
      </c>
    </row>
    <row r="16" spans="1:7" ht="15.75">
      <c r="A16" s="45" t="s">
        <v>23</v>
      </c>
      <c r="B16" s="46"/>
      <c r="C16" s="4" t="s">
        <v>9</v>
      </c>
      <c r="D16" s="4" t="s">
        <v>6</v>
      </c>
      <c r="E16" s="15">
        <v>0.22</v>
      </c>
      <c r="F16" s="16">
        <f t="shared" si="0"/>
        <v>0.21999999999999997</v>
      </c>
      <c r="G16" s="6">
        <f t="shared" si="1"/>
        <v>4570.1039999999994</v>
      </c>
    </row>
    <row r="17" spans="1:7" ht="16.5" thickBot="1">
      <c r="A17" s="63" t="s">
        <v>10</v>
      </c>
      <c r="B17" s="64"/>
      <c r="C17" s="13" t="s">
        <v>8</v>
      </c>
      <c r="D17" s="13" t="s">
        <v>6</v>
      </c>
      <c r="E17" s="13">
        <v>7.59</v>
      </c>
      <c r="F17" s="16">
        <f t="shared" si="0"/>
        <v>7.59</v>
      </c>
      <c r="G17" s="16">
        <f t="shared" si="1"/>
        <v>157668.58799999999</v>
      </c>
    </row>
    <row r="18" spans="1:7" s="8" customFormat="1" ht="15.75">
      <c r="A18" s="20" t="s">
        <v>24</v>
      </c>
      <c r="B18" s="26"/>
      <c r="C18" s="26"/>
      <c r="D18" s="26" t="s">
        <v>6</v>
      </c>
      <c r="E18" s="21">
        <f>G18/12/1731.1</f>
        <v>0.2293541678701404</v>
      </c>
      <c r="F18" s="16">
        <f t="shared" si="0"/>
        <v>0.2293541678701404</v>
      </c>
      <c r="G18" s="22">
        <v>4764.42</v>
      </c>
    </row>
    <row r="19" spans="1:7" s="8" customFormat="1" ht="16.5" thickBot="1">
      <c r="A19" s="23" t="s">
        <v>25</v>
      </c>
      <c r="B19" s="27"/>
      <c r="C19" s="27"/>
      <c r="D19" s="27" t="s">
        <v>6</v>
      </c>
      <c r="E19" s="24">
        <f>G19/12/1731.1</f>
        <v>2.0808281824658694</v>
      </c>
      <c r="F19" s="16">
        <f t="shared" si="0"/>
        <v>2.0808281824658694</v>
      </c>
      <c r="G19" s="28">
        <v>43225.46</v>
      </c>
    </row>
    <row r="20" spans="1:7" ht="16.5" thickBot="1">
      <c r="A20" s="65" t="s">
        <v>11</v>
      </c>
      <c r="B20" s="66"/>
      <c r="C20" s="67"/>
      <c r="D20" s="25" t="s">
        <v>6</v>
      </c>
      <c r="E20" s="35">
        <f>SUM(E14:E19)</f>
        <v>19.100182350336009</v>
      </c>
      <c r="F20" s="17">
        <f>SUM(F14:F19)</f>
        <v>19.232167793118055</v>
      </c>
      <c r="G20" s="19">
        <f>SUM(G14:G19)</f>
        <v>399513.66800000001</v>
      </c>
    </row>
    <row r="21" spans="1:7" ht="64.5" customHeight="1" thickBot="1">
      <c r="A21" s="68" t="s">
        <v>12</v>
      </c>
      <c r="B21" s="69"/>
      <c r="C21" s="5" t="s">
        <v>13</v>
      </c>
      <c r="D21" s="10" t="s">
        <v>6</v>
      </c>
      <c r="E21" s="34">
        <v>6.8</v>
      </c>
      <c r="F21" s="17">
        <f>G21/12/1731.1</f>
        <v>0.39108081566633934</v>
      </c>
      <c r="G21" s="14">
        <v>8124</v>
      </c>
    </row>
    <row r="22" spans="1:7" ht="15.75">
      <c r="A22" s="70" t="s">
        <v>21</v>
      </c>
      <c r="B22" s="71"/>
      <c r="C22" s="71"/>
      <c r="D22" s="71"/>
      <c r="E22" s="71"/>
      <c r="F22" s="71"/>
      <c r="G22" s="72"/>
    </row>
    <row r="23" spans="1:7" ht="16.5" thickBot="1">
      <c r="A23" s="4" t="s">
        <v>14</v>
      </c>
      <c r="B23" s="73" t="s">
        <v>13</v>
      </c>
      <c r="C23" s="74"/>
      <c r="D23" s="10" t="s">
        <v>6</v>
      </c>
      <c r="E23" s="24">
        <v>1.58</v>
      </c>
      <c r="F23" s="16">
        <f>G23/12/1731.1</f>
        <v>0.54921726070128818</v>
      </c>
      <c r="G23" s="14">
        <v>11409</v>
      </c>
    </row>
    <row r="24" spans="1:7" ht="16.5" thickBot="1">
      <c r="A24" s="4" t="s">
        <v>15</v>
      </c>
      <c r="B24" s="75"/>
      <c r="C24" s="76"/>
      <c r="D24" s="10" t="s">
        <v>6</v>
      </c>
      <c r="E24" s="24">
        <v>2.12</v>
      </c>
      <c r="F24" s="16">
        <f t="shared" ref="F24:F26" si="2">G24/12/1731.1</f>
        <v>0.93466581942117732</v>
      </c>
      <c r="G24" s="14">
        <v>19416</v>
      </c>
    </row>
    <row r="25" spans="1:7" ht="31.5" customHeight="1">
      <c r="A25" s="4" t="s">
        <v>16</v>
      </c>
      <c r="B25" s="75"/>
      <c r="C25" s="76"/>
      <c r="D25" s="10" t="s">
        <v>6</v>
      </c>
      <c r="E25" s="16">
        <v>3.54</v>
      </c>
      <c r="F25" s="16">
        <f t="shared" si="2"/>
        <v>3.996014095084051</v>
      </c>
      <c r="G25" s="14">
        <v>83010</v>
      </c>
    </row>
    <row r="26" spans="1:7" ht="31.5">
      <c r="A26" s="12" t="s">
        <v>17</v>
      </c>
      <c r="B26" s="4"/>
      <c r="C26" s="4"/>
      <c r="D26" s="10" t="s">
        <v>6</v>
      </c>
      <c r="E26" s="17">
        <f>SUM(E23:E25)</f>
        <v>7.24</v>
      </c>
      <c r="F26" s="6">
        <f t="shared" si="2"/>
        <v>5.4798971752065162</v>
      </c>
      <c r="G26" s="11">
        <f>SUM(G23:G25)</f>
        <v>113835</v>
      </c>
    </row>
    <row r="27" spans="1:7" ht="16.5" thickBot="1">
      <c r="A27" s="4" t="s">
        <v>27</v>
      </c>
      <c r="B27" s="4"/>
      <c r="C27" s="4"/>
      <c r="D27" s="13" t="s">
        <v>6</v>
      </c>
      <c r="E27" s="38">
        <f>E20+E21+E26</f>
        <v>33.140182350336012</v>
      </c>
      <c r="F27" s="18">
        <f>SUM(F23:F26)</f>
        <v>10.959794350413034</v>
      </c>
      <c r="G27" s="39">
        <f>G20+G21+G26</f>
        <v>521472.66800000001</v>
      </c>
    </row>
    <row r="28" spans="1:7" s="8" customFormat="1">
      <c r="A28" s="77" t="s">
        <v>28</v>
      </c>
      <c r="B28" s="78"/>
      <c r="C28" s="79"/>
      <c r="D28" s="56">
        <v>143511.9</v>
      </c>
      <c r="E28" s="57"/>
      <c r="F28" s="57"/>
      <c r="G28" s="58"/>
    </row>
    <row r="29" spans="1:7" s="8" customFormat="1">
      <c r="A29" s="80" t="s">
        <v>29</v>
      </c>
      <c r="B29" s="81"/>
      <c r="C29" s="81"/>
      <c r="D29" s="62">
        <v>826257.4</v>
      </c>
      <c r="E29" s="62"/>
      <c r="F29" s="56"/>
      <c r="G29" s="62"/>
    </row>
    <row r="30" spans="1:7" s="8" customFormat="1">
      <c r="A30" s="80" t="s">
        <v>30</v>
      </c>
      <c r="B30" s="81"/>
      <c r="C30" s="81"/>
      <c r="D30" s="62">
        <v>690756.26</v>
      </c>
      <c r="E30" s="62"/>
      <c r="F30" s="56"/>
      <c r="G30" s="62"/>
    </row>
    <row r="31" spans="1:7" s="8" customFormat="1" ht="30">
      <c r="A31" s="31" t="s">
        <v>31</v>
      </c>
      <c r="B31" s="32"/>
      <c r="C31" s="33"/>
      <c r="D31" s="56">
        <f>D29-D30</f>
        <v>135501.14000000001</v>
      </c>
      <c r="E31" s="57"/>
      <c r="F31" s="57"/>
      <c r="G31" s="58"/>
    </row>
    <row r="32" spans="1:7" ht="15.75" thickBot="1">
      <c r="A32" s="59" t="s">
        <v>32</v>
      </c>
      <c r="B32" s="60"/>
      <c r="C32" s="61"/>
      <c r="D32" s="62">
        <f>D30-G27+D28</f>
        <v>312795.49199999997</v>
      </c>
      <c r="E32" s="62"/>
      <c r="F32" s="56"/>
      <c r="G32" s="62"/>
    </row>
    <row r="33" spans="1:7" ht="33" customHeight="1">
      <c r="A33" s="7"/>
      <c r="B33" s="9"/>
      <c r="C33" s="9"/>
      <c r="D33" s="9"/>
      <c r="E33" s="9"/>
      <c r="F33" s="30"/>
      <c r="G33" s="9"/>
    </row>
    <row r="34" spans="1:7" ht="24" customHeight="1">
      <c r="F34" s="29"/>
      <c r="G34" s="9"/>
    </row>
    <row r="35" spans="1:7" ht="25.5" customHeight="1"/>
    <row r="36" spans="1:7" ht="24.75" customHeight="1"/>
    <row r="38" spans="1:7" ht="15.75" customHeight="1"/>
    <row r="52" spans="3:6">
      <c r="C52" s="8"/>
      <c r="F52" s="1"/>
    </row>
    <row r="53" spans="3:6">
      <c r="C53" s="8"/>
      <c r="F53" s="1"/>
    </row>
    <row r="54" spans="3:6">
      <c r="C54" s="8"/>
      <c r="F54" s="1"/>
    </row>
    <row r="55" spans="3:6">
      <c r="C55" s="8"/>
      <c r="F55" s="1"/>
    </row>
  </sheetData>
  <mergeCells count="26"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  <mergeCell ref="A5:G5"/>
    <mergeCell ref="A1:G1"/>
    <mergeCell ref="A7:G7"/>
    <mergeCell ref="A16:B16"/>
    <mergeCell ref="A6:E6"/>
    <mergeCell ref="A9:G9"/>
    <mergeCell ref="A10:G10"/>
    <mergeCell ref="A12:B12"/>
    <mergeCell ref="A13:G13"/>
    <mergeCell ref="A14:B14"/>
    <mergeCell ref="A15:B15"/>
    <mergeCell ref="A8:G8"/>
  </mergeCells>
  <pageMargins left="0.70866141732283472" right="0.25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2022-04-06T22:13:13Z</dcterms:modified>
</cp:coreProperties>
</file>