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5" sheetId="21" r:id="rId1"/>
  </sheets>
  <calcPr calcId="145621"/>
</workbook>
</file>

<file path=xl/calcChain.xml><?xml version="1.0" encoding="utf-8"?>
<calcChain xmlns="http://schemas.openxmlformats.org/spreadsheetml/2006/main">
  <c r="D31" i="21"/>
  <c r="F24" l="1"/>
  <c r="F23"/>
  <c r="F22"/>
  <c r="F20"/>
  <c r="F17"/>
  <c r="F18"/>
  <c r="D30"/>
  <c r="F25" l="1"/>
  <c r="E18"/>
  <c r="E17"/>
  <c r="G14" l="1"/>
  <c r="F14" s="1"/>
  <c r="G15"/>
  <c r="F15" s="1"/>
  <c r="G16"/>
  <c r="F16" s="1"/>
  <c r="G13"/>
  <c r="F13" s="1"/>
  <c r="F19" s="1"/>
  <c r="F26" s="1"/>
  <c r="E19" l="1"/>
  <c r="G25"/>
  <c r="E25"/>
  <c r="G19" l="1"/>
  <c r="G26" s="1"/>
  <c r="E26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<sst xmlns="http://schemas.openxmlformats.org/spreadsheetml/2006/main" count="54" uniqueCount="40">
  <si>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</si>
  <si>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</si>
  <si>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</si>
  <si>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</si>
  <si>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</si>
  <si>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</si>
  <si>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</si>
  <si>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</si>
  <si>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</si>
  <si>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</si>
  <si>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</si>
  <si>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</si>
  <si>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</si>
  <si>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</si>
  <si>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</si>
  <si>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</si>
  <si>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</si>
  <si>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</si>
  <si>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</si>
  <si>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</si>
  <si>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</si>
  <si>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</si>
  <si>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</si>
  <si>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</si>
  <si>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</si>
  <si>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</si>
  <si>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5, ул. Окружная, с. Раздольное S общ. 540,3 м2 </t>
  </si>
  <si>
    <t>Итого за 2020 г..</t>
  </si>
  <si>
    <t>Собственник помещений именуемый в дальнейшем «Заказчик», в лице ____________________________________________________________________, являющего собственником кв. № ______,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</si>
  <si>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</si>
  <si>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</si>
  <si>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</si>
  <si>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</si>
  <si>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</si>
  <si>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</si>
  <si>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</si>
  <si>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</si>
  <si>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</si>
  <si>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   «___»________20___г.</t>
  </si>
  <si>
    <t>2.   Всего за период с 01.01.2021 г. по 31.12.2021 г. выполнено работ на общую сумму 169062,08 рублей (сто шесьдесят девять тысяч шестьдесят два руб. 08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</si>
</sst>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2" fontId="1" fillId="0" borderId="6" xfId="0" applyNumberFormat="1" applyFont="1" applyBorder="1"/>
    <xf numFmtId="0" fontId="1" fillId="0" borderId="20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29" xfId="0" applyFont="1" applyBorder="1"/>
    <xf numFmtId="0" fontId="1" fillId="0" borderId="26" xfId="0" applyFont="1" applyBorder="1"/>
    <xf numFmtId="2" fontId="1" fillId="0" borderId="27" xfId="0" applyNumberFormat="1" applyFont="1" applyBorder="1"/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Border="1"/>
    <xf numFmtId="0" fontId="3" fillId="0" borderId="3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topLeftCell="A25" workbookViewId="0">
      <selection activeCell="D35" sqref="D35"/>
    </sheetView>
  </sheetViews>
  <sheetFormatPr defaultRowHeight="15"/>
  <cols>
    <col min="1" max="1" width="48.85546875" style="5" customWidth="1"/>
    <col min="2" max="2" width="2" style="5" hidden="1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14.42578125" style="5" customWidth="1"/>
    <col min="9" max="9" width="13.28515625" style="5" customWidth="1"/>
    <col min="10" max="16384" width="9.140625" style="5"/>
  </cols>
  <sheetData>
    <row r="1" spans="1:9" ht="15.75">
      <c r="A1" s="70" t="s">
        <v>0</v>
      </c>
      <c r="B1" s="70"/>
      <c r="C1" s="70"/>
      <c r="D1" s="70"/>
      <c r="E1" s="70"/>
      <c r="F1" s="70"/>
      <c r="G1" s="71"/>
    </row>
    <row r="2" spans="1:9" ht="15.75">
      <c r="A2" s="35"/>
      <c r="B2" s="35"/>
      <c r="C2" s="35"/>
      <c r="D2" s="35"/>
      <c r="E2" s="35"/>
      <c r="F2" s="35"/>
      <c r="G2" s="33" t="s">
        <v>29</v>
      </c>
    </row>
    <row r="3" spans="1:9" ht="15.75">
      <c r="A3" s="6"/>
      <c r="B3" s="6"/>
      <c r="C3" s="6"/>
      <c r="D3" s="6"/>
      <c r="E3" s="35"/>
      <c r="F3" s="35"/>
      <c r="G3" s="33" t="s">
        <v>30</v>
      </c>
    </row>
    <row r="4" spans="1:9" ht="15.75">
      <c r="A4" s="68" t="s">
        <v>38</v>
      </c>
      <c r="B4" s="68"/>
      <c r="C4" s="68"/>
      <c r="D4" s="68"/>
      <c r="E4" s="68"/>
      <c r="F4" s="68"/>
      <c r="G4" s="69"/>
    </row>
    <row r="5" spans="1:9" ht="15.75">
      <c r="A5" s="74"/>
      <c r="B5" s="74"/>
      <c r="C5" s="74"/>
      <c r="D5" s="74"/>
      <c r="E5" s="74"/>
      <c r="F5" s="34"/>
      <c r="G5" s="6"/>
    </row>
    <row r="6" spans="1:9" ht="15.75">
      <c r="A6" s="82" t="s">
        <v>20</v>
      </c>
      <c r="B6" s="82"/>
      <c r="C6" s="82"/>
      <c r="D6" s="82"/>
      <c r="E6" s="82"/>
      <c r="F6" s="82"/>
      <c r="G6" s="69"/>
    </row>
    <row r="7" spans="1:9" ht="45.75" customHeight="1">
      <c r="A7" s="76" t="s">
        <v>26</v>
      </c>
      <c r="B7" s="76"/>
      <c r="C7" s="76"/>
      <c r="D7" s="76"/>
      <c r="E7" s="76"/>
      <c r="F7" s="76"/>
      <c r="G7" s="76"/>
    </row>
    <row r="8" spans="1:9" ht="83.25" customHeight="1">
      <c r="A8" s="75" t="s">
        <v>28</v>
      </c>
      <c r="B8" s="75"/>
      <c r="C8" s="75"/>
      <c r="D8" s="75"/>
      <c r="E8" s="75"/>
      <c r="F8" s="75"/>
      <c r="G8" s="75"/>
    </row>
    <row r="9" spans="1:9" ht="51" customHeight="1">
      <c r="A9" s="75" t="s">
        <v>19</v>
      </c>
      <c r="B9" s="75"/>
      <c r="C9" s="75"/>
      <c r="D9" s="75"/>
      <c r="E9" s="75"/>
      <c r="F9" s="75"/>
      <c r="G9" s="75"/>
    </row>
    <row r="10" spans="1:9" ht="15.75">
      <c r="A10" s="6"/>
      <c r="B10" s="6"/>
      <c r="C10" s="6"/>
      <c r="D10" s="6"/>
      <c r="E10" s="6"/>
      <c r="F10" s="34"/>
      <c r="G10" s="6"/>
    </row>
    <row r="11" spans="1:9" s="1" customFormat="1" ht="63">
      <c r="A11" s="77" t="s">
        <v>1</v>
      </c>
      <c r="B11" s="78"/>
      <c r="C11" s="2" t="s">
        <v>2</v>
      </c>
      <c r="D11" s="2" t="s">
        <v>3</v>
      </c>
      <c r="E11" s="2" t="s">
        <v>36</v>
      </c>
      <c r="F11" s="2" t="s">
        <v>37</v>
      </c>
      <c r="G11" s="2" t="s">
        <v>18</v>
      </c>
    </row>
    <row r="12" spans="1:9" ht="15.75">
      <c r="A12" s="79" t="s">
        <v>4</v>
      </c>
      <c r="B12" s="80"/>
      <c r="C12" s="80"/>
      <c r="D12" s="80"/>
      <c r="E12" s="80"/>
      <c r="F12" s="80"/>
      <c r="G12" s="81"/>
    </row>
    <row r="13" spans="1:9" ht="15.75">
      <c r="A13" s="72" t="s">
        <v>5</v>
      </c>
      <c r="B13" s="73"/>
      <c r="C13" s="3" t="s">
        <v>25</v>
      </c>
      <c r="D13" s="3" t="s">
        <v>6</v>
      </c>
      <c r="E13" s="4">
        <v>2.25</v>
      </c>
      <c r="F13" s="4">
        <f>G13/12/540.3</f>
        <v>2.25</v>
      </c>
      <c r="G13" s="4">
        <f>12*E13*540.3</f>
        <v>14588.099999999999</v>
      </c>
    </row>
    <row r="14" spans="1:9" ht="15.75">
      <c r="A14" s="72" t="s">
        <v>7</v>
      </c>
      <c r="B14" s="73"/>
      <c r="C14" s="3" t="s">
        <v>8</v>
      </c>
      <c r="D14" s="3" t="s">
        <v>6</v>
      </c>
      <c r="E14" s="4">
        <v>6.8</v>
      </c>
      <c r="F14" s="4">
        <f t="shared" ref="F14:F24" si="0">G14/12/540.3</f>
        <v>6.8</v>
      </c>
      <c r="G14" s="4">
        <f t="shared" ref="G14:G16" si="1">12*E14*540.3</f>
        <v>44088.479999999996</v>
      </c>
    </row>
    <row r="15" spans="1:9" ht="15.75">
      <c r="A15" s="72" t="s">
        <v>21</v>
      </c>
      <c r="B15" s="73"/>
      <c r="C15" s="3" t="s">
        <v>24</v>
      </c>
      <c r="D15" s="3" t="s">
        <v>6</v>
      </c>
      <c r="E15" s="4">
        <v>0.16</v>
      </c>
      <c r="F15" s="4">
        <f t="shared" si="0"/>
        <v>0.16</v>
      </c>
      <c r="G15" s="4">
        <f t="shared" si="1"/>
        <v>1037.376</v>
      </c>
    </row>
    <row r="16" spans="1:9" ht="16.5" thickBot="1">
      <c r="A16" s="48" t="s">
        <v>9</v>
      </c>
      <c r="B16" s="49"/>
      <c r="C16" s="9" t="s">
        <v>8</v>
      </c>
      <c r="D16" s="9" t="s">
        <v>6</v>
      </c>
      <c r="E16" s="12">
        <v>6.6</v>
      </c>
      <c r="F16" s="4">
        <f t="shared" si="0"/>
        <v>6.5999999999999988</v>
      </c>
      <c r="G16" s="4">
        <f t="shared" si="1"/>
        <v>42791.759999999987</v>
      </c>
      <c r="H16" s="32"/>
      <c r="I16" s="32"/>
    </row>
    <row r="17" spans="1:8" ht="16.5" thickBot="1">
      <c r="A17" s="21" t="s">
        <v>22</v>
      </c>
      <c r="B17" s="26"/>
      <c r="C17" s="22"/>
      <c r="D17" s="27" t="s">
        <v>6</v>
      </c>
      <c r="E17" s="23">
        <f>SUM(G17/540.3/12)</f>
        <v>0.25003547411931648</v>
      </c>
      <c r="F17" s="4">
        <f t="shared" si="0"/>
        <v>0.25003547411931643</v>
      </c>
      <c r="G17" s="28">
        <v>1621.13</v>
      </c>
    </row>
    <row r="18" spans="1:8" ht="16.5" thickBot="1">
      <c r="A18" s="24" t="s">
        <v>23</v>
      </c>
      <c r="B18" s="29"/>
      <c r="C18" s="25"/>
      <c r="D18" s="30" t="s">
        <v>6</v>
      </c>
      <c r="E18" s="23">
        <f>SUM(G18/540.3/12)</f>
        <v>1.7657212042692334</v>
      </c>
      <c r="F18" s="4">
        <f t="shared" si="0"/>
        <v>1.7657212042692332</v>
      </c>
      <c r="G18" s="31">
        <v>11448.23</v>
      </c>
    </row>
    <row r="19" spans="1:8" ht="15.75">
      <c r="A19" s="50" t="s">
        <v>10</v>
      </c>
      <c r="B19" s="51"/>
      <c r="C19" s="52"/>
      <c r="D19" s="14" t="s">
        <v>6</v>
      </c>
      <c r="E19" s="15">
        <f>SUM(E13:E18)</f>
        <v>17.825756678388551</v>
      </c>
      <c r="F19" s="15">
        <f>SUM(F13:F18)</f>
        <v>17.825756678388547</v>
      </c>
      <c r="G19" s="15">
        <f>SUM(G13:G18)</f>
        <v>115575.07599999999</v>
      </c>
    </row>
    <row r="20" spans="1:8" ht="67.5" customHeight="1">
      <c r="A20" s="53" t="s">
        <v>11</v>
      </c>
      <c r="B20" s="54"/>
      <c r="C20" s="10" t="s">
        <v>12</v>
      </c>
      <c r="D20" s="3" t="s">
        <v>6</v>
      </c>
      <c r="E20" s="4">
        <v>4.75</v>
      </c>
      <c r="F20" s="4">
        <f t="shared" si="0"/>
        <v>0</v>
      </c>
      <c r="G20" s="4"/>
    </row>
    <row r="21" spans="1:8" ht="15.75" customHeight="1" thickBot="1">
      <c r="A21" s="55" t="s">
        <v>13</v>
      </c>
      <c r="B21" s="56"/>
      <c r="C21" s="56"/>
      <c r="D21" s="56"/>
      <c r="E21" s="57"/>
      <c r="F21" s="57"/>
      <c r="G21" s="58"/>
    </row>
    <row r="22" spans="1:8" ht="15.75">
      <c r="A22" s="3" t="s">
        <v>14</v>
      </c>
      <c r="B22" s="59" t="s">
        <v>12</v>
      </c>
      <c r="C22" s="60"/>
      <c r="D22" s="7" t="s">
        <v>6</v>
      </c>
      <c r="E22" s="16">
        <v>2.44</v>
      </c>
      <c r="F22" s="4">
        <f t="shared" si="0"/>
        <v>0.16811647849959899</v>
      </c>
      <c r="G22" s="11">
        <v>1090</v>
      </c>
    </row>
    <row r="23" spans="1:8" ht="15.75">
      <c r="A23" s="3" t="s">
        <v>15</v>
      </c>
      <c r="B23" s="61"/>
      <c r="C23" s="62"/>
      <c r="D23" s="7" t="s">
        <v>6</v>
      </c>
      <c r="E23" s="17">
        <v>4.2</v>
      </c>
      <c r="F23" s="4">
        <f t="shared" si="0"/>
        <v>0.17999259670553397</v>
      </c>
      <c r="G23" s="11">
        <v>1167</v>
      </c>
    </row>
    <row r="24" spans="1:8" ht="33.75" customHeight="1" thickBot="1">
      <c r="A24" s="3" t="s">
        <v>16</v>
      </c>
      <c r="B24" s="61"/>
      <c r="C24" s="62"/>
      <c r="D24" s="7" t="s">
        <v>6</v>
      </c>
      <c r="E24" s="18">
        <v>3.63</v>
      </c>
      <c r="F24" s="4">
        <f t="shared" si="0"/>
        <v>7.9014744894811537</v>
      </c>
      <c r="G24" s="11">
        <v>51230</v>
      </c>
    </row>
    <row r="25" spans="1:8" ht="32.25" thickBot="1">
      <c r="A25" s="8" t="s">
        <v>17</v>
      </c>
      <c r="B25" s="3"/>
      <c r="C25" s="3"/>
      <c r="D25" s="7" t="s">
        <v>6</v>
      </c>
      <c r="E25" s="13">
        <f>SUM(E22:E24)</f>
        <v>10.27</v>
      </c>
      <c r="F25" s="36">
        <f>SUM(F22:F24)</f>
        <v>8.2495835646862865</v>
      </c>
      <c r="G25" s="20">
        <f>SUM(G22:G24)</f>
        <v>53487</v>
      </c>
    </row>
    <row r="26" spans="1:8" ht="16.5" thickBot="1">
      <c r="A26" s="3" t="s">
        <v>27</v>
      </c>
      <c r="B26" s="3"/>
      <c r="C26" s="3"/>
      <c r="D26" s="7" t="s">
        <v>6</v>
      </c>
      <c r="E26" s="19">
        <f>E19+E20+E25</f>
        <v>32.845756678388554</v>
      </c>
      <c r="F26" s="19">
        <f>F19+F20+F25</f>
        <v>26.075340243074834</v>
      </c>
      <c r="G26" s="13">
        <f>G19+G20+G25</f>
        <v>169062.076</v>
      </c>
    </row>
    <row r="27" spans="1:8">
      <c r="A27" s="63" t="s">
        <v>31</v>
      </c>
      <c r="B27" s="64"/>
      <c r="C27" s="65"/>
      <c r="D27" s="40">
        <v>-6531.24</v>
      </c>
      <c r="E27" s="41"/>
      <c r="F27" s="41"/>
      <c r="G27" s="41"/>
      <c r="H27" s="42"/>
    </row>
    <row r="28" spans="1:8">
      <c r="A28" s="66" t="s">
        <v>32</v>
      </c>
      <c r="B28" s="67"/>
      <c r="C28" s="67"/>
      <c r="D28" s="46">
        <v>288513.21000000002</v>
      </c>
      <c r="E28" s="46"/>
      <c r="F28" s="40"/>
      <c r="G28" s="40"/>
      <c r="H28" s="46"/>
    </row>
    <row r="29" spans="1:8">
      <c r="A29" s="66" t="s">
        <v>33</v>
      </c>
      <c r="B29" s="67"/>
      <c r="C29" s="67"/>
      <c r="D29" s="46">
        <v>269111.99</v>
      </c>
      <c r="E29" s="46"/>
      <c r="F29" s="40"/>
      <c r="G29" s="40"/>
      <c r="H29" s="46"/>
    </row>
    <row r="30" spans="1:8" ht="30">
      <c r="A30" s="37" t="s">
        <v>34</v>
      </c>
      <c r="B30" s="38"/>
      <c r="C30" s="39"/>
      <c r="D30" s="40">
        <f>D28-D29</f>
        <v>19401.22000000003</v>
      </c>
      <c r="E30" s="41"/>
      <c r="F30" s="41"/>
      <c r="G30" s="41"/>
      <c r="H30" s="42"/>
    </row>
    <row r="31" spans="1:8" ht="15.75" thickBot="1">
      <c r="A31" s="43" t="s">
        <v>35</v>
      </c>
      <c r="B31" s="44"/>
      <c r="C31" s="45"/>
      <c r="D31" s="46">
        <f>D29-G26+D27</f>
        <v>93518.673999999985</v>
      </c>
      <c r="E31" s="46"/>
      <c r="F31" s="40"/>
      <c r="G31" s="40"/>
      <c r="H31" s="46"/>
    </row>
    <row r="32" spans="1:8" ht="15.75">
      <c r="A32" s="6"/>
      <c r="B32" s="6"/>
      <c r="C32" s="6"/>
      <c r="D32" s="6"/>
      <c r="E32" s="6"/>
      <c r="F32" s="34"/>
      <c r="G32" s="6"/>
    </row>
    <row r="33" spans="1:7" ht="33" customHeight="1">
      <c r="A33" s="47" t="s">
        <v>39</v>
      </c>
      <c r="B33" s="47"/>
      <c r="C33" s="47"/>
      <c r="D33" s="47"/>
      <c r="E33" s="47"/>
      <c r="F33" s="47"/>
      <c r="G33" s="47"/>
    </row>
    <row r="34" spans="1:7" ht="24" customHeight="1"/>
    <row r="35" spans="1:7" ht="25.5" customHeight="1"/>
    <row r="36" spans="1:7" ht="24.75" customHeight="1"/>
    <row r="38" spans="1:7" ht="15.75" customHeight="1"/>
    <row r="40" spans="1:7" ht="15" customHeight="1"/>
  </sheetData>
  <mergeCells count="27">
    <mergeCell ref="A4:G4"/>
    <mergeCell ref="A1:G1"/>
    <mergeCell ref="A15:B15"/>
    <mergeCell ref="A5:E5"/>
    <mergeCell ref="A8:G8"/>
    <mergeCell ref="A7:G7"/>
    <mergeCell ref="A9:G9"/>
    <mergeCell ref="A11:B11"/>
    <mergeCell ref="A12:G12"/>
    <mergeCell ref="A13:B13"/>
    <mergeCell ref="A14:B14"/>
    <mergeCell ref="A6:G6"/>
    <mergeCell ref="D30:H30"/>
    <mergeCell ref="A31:C31"/>
    <mergeCell ref="D31:H31"/>
    <mergeCell ref="A33:G33"/>
    <mergeCell ref="A16:B16"/>
    <mergeCell ref="A19:C19"/>
    <mergeCell ref="A20:B20"/>
    <mergeCell ref="A21:G21"/>
    <mergeCell ref="B22:C24"/>
    <mergeCell ref="A27:C27"/>
    <mergeCell ref="D27:H27"/>
    <mergeCell ref="A28:C28"/>
    <mergeCell ref="D28:H28"/>
    <mergeCell ref="A29:C29"/>
    <mergeCell ref="D29:H29"/>
  </mergeCells>
  <pageMargins left="0.5500000000000000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2022-04-06T22:31:14Z</dcterms:modified>
</cp:coreProperties>
</file>