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6" sheetId="22" r:id="rId1"/>
  </sheets>
  <calcPr calcId="145621"/>
</workbook>
</file>

<file path=xl/calcChain.xml><?xml version="1.0" encoding="utf-8"?>
<calcChain xmlns="http://schemas.openxmlformats.org/spreadsheetml/2006/main">
  <c r="D31" i="22"/>
  <c r="F24" l="1"/>
  <c r="F23"/>
  <c r="F22"/>
  <c r="F20"/>
  <c r="G14"/>
  <c r="F14" s="1"/>
  <c r="F19" s="1"/>
  <c r="G15"/>
  <c r="F15" s="1"/>
  <c r="G16"/>
  <c r="F16" s="1"/>
  <c r="G13"/>
  <c r="F13" s="1"/>
  <c r="F18"/>
  <c r="F17"/>
  <c r="D30"/>
  <c r="F25" l="1"/>
  <c r="F26" s="1"/>
  <c r="E18"/>
  <c r="E17"/>
  <c r="E19" l="1"/>
  <c r="G25"/>
  <c r="E25"/>
  <c r="E26" l="1"/>
  <c r="G19"/>
  <c r="G26" s="1"/>
</calcChain>
</file>

<file path=xl/sharedStrings.xml><?xml version="1.0" encoding="utf-8"?>
<sst xmlns="http://schemas.openxmlformats.org/spreadsheetml/2006/main" count="54" uniqueCount="40">
  <si>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</si>
  <si>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</si>
  <si>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</si>
  <si>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</si>
  <si>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</si>
  <si>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</si>
  <si>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</si>
  <si>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</si>
  <si>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</si>
  <si>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</si>
  <si>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</si>
  <si>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</si>
  <si>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</si>
  <si>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3 Текущее обслуживание и ремонт внутридомовых сетей и устройств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</si>
  <si>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</si>
  <si>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</si>
  <si>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</si>
  <si>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</si>
  <si>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</si>
  <si>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</si>
  <si>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</si>
  <si>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</si>
  <si>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</si>
  <si>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</si>
  <si>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</si>
  <si>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</si>
  <si>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6, ул. Окружная, с. Раздольное S общ. 597,7 м2 </t>
  </si>
  <si>
    <t xml:space="preserve">                                                                                                                          «___»________20___г.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</si>
  <si>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</si>
  <si>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</si>
  <si>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</si>
  <si>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</si>
  <si>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</si>
  <si>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</si>
  <si>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</si>
  <si>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</si>
  <si>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</si>
  <si>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Собственник помещений именуемый в дальнейшем «Заказчик», в лице Козловой Любови Алексеевны председателя совета дома, являющего собственником кв. № 10, находящейся в данном многоквартирном доме, действующего на основании Протокола №1 от 25.03.2020г,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</si>
  <si>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2021 г.</t>
  </si>
  <si>
    <r>
      <t>2.   Всего за период с 01.01.2021 г. по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31.12.2021 г. выполнено работ на общую сумму205154,50 рублей (двести пять тысяч сто пятьдесят четыре руб. 50 коп.)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</si>
</sst>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1" fillId="0" borderId="6" xfId="0" applyNumberFormat="1" applyFont="1" applyBorder="1"/>
    <xf numFmtId="0" fontId="1" fillId="0" borderId="15" xfId="0" applyFont="1" applyBorder="1"/>
    <xf numFmtId="0" fontId="1" fillId="0" borderId="18" xfId="0" applyFont="1" applyBorder="1"/>
    <xf numFmtId="0" fontId="1" fillId="0" borderId="11" xfId="0" applyFont="1" applyBorder="1"/>
    <xf numFmtId="0" fontId="1" fillId="0" borderId="16" xfId="0" applyFont="1" applyBorder="1"/>
    <xf numFmtId="2" fontId="1" fillId="0" borderId="17" xfId="0" applyNumberFormat="1" applyFont="1" applyBorder="1"/>
    <xf numFmtId="0" fontId="1" fillId="0" borderId="19" xfId="0" applyFont="1" applyBorder="1"/>
    <xf numFmtId="2" fontId="1" fillId="0" borderId="20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2" fontId="1" fillId="0" borderId="16" xfId="0" applyNumberFormat="1" applyFont="1" applyFill="1" applyBorder="1"/>
    <xf numFmtId="2" fontId="2" fillId="0" borderId="21" xfId="0" applyNumberFormat="1" applyFont="1" applyBorder="1"/>
    <xf numFmtId="2" fontId="1" fillId="0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2" fontId="2" fillId="0" borderId="0" xfId="0" applyNumberFormat="1" applyFont="1" applyBorder="1"/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2" fontId="1" fillId="0" borderId="31" xfId="0" applyNumberFormat="1" applyFont="1" applyFill="1" applyBorder="1"/>
    <xf numFmtId="2" fontId="2" fillId="0" borderId="10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9"/>
  <sheetViews>
    <sheetView tabSelected="1" topLeftCell="A19" workbookViewId="0">
      <selection activeCell="A32" sqref="A32:G32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8" width="13.7109375" style="5" customWidth="1"/>
    <col min="9" max="9" width="12" style="5" customWidth="1"/>
    <col min="10" max="16384" width="9.140625" style="5"/>
  </cols>
  <sheetData>
    <row r="1" spans="1:9" ht="15.75">
      <c r="A1" s="37" t="s">
        <v>0</v>
      </c>
      <c r="B1" s="37"/>
      <c r="C1" s="37"/>
      <c r="D1" s="37"/>
      <c r="E1" s="37"/>
      <c r="F1" s="37"/>
      <c r="G1" s="38"/>
    </row>
    <row r="2" spans="1:9" ht="15.75">
      <c r="A2" s="30"/>
      <c r="B2" s="30"/>
      <c r="C2" s="30"/>
      <c r="D2" s="30"/>
      <c r="E2" s="30"/>
      <c r="F2" s="30"/>
      <c r="G2" s="28" t="s">
        <v>28</v>
      </c>
    </row>
    <row r="3" spans="1:9" ht="15.75">
      <c r="A3" s="6"/>
      <c r="B3" s="6"/>
      <c r="C3" s="6"/>
      <c r="D3" s="6"/>
      <c r="E3" s="30"/>
      <c r="F3" s="30"/>
      <c r="G3" s="28" t="s">
        <v>29</v>
      </c>
    </row>
    <row r="4" spans="1:9" ht="15.75">
      <c r="A4" s="39" t="s">
        <v>27</v>
      </c>
      <c r="B4" s="39"/>
      <c r="C4" s="39"/>
      <c r="D4" s="39"/>
      <c r="E4" s="39"/>
      <c r="F4" s="39"/>
      <c r="G4" s="40"/>
    </row>
    <row r="5" spans="1:9" ht="15.75">
      <c r="A5" s="45"/>
      <c r="B5" s="45"/>
      <c r="C5" s="45"/>
      <c r="D5" s="45"/>
      <c r="E5" s="45"/>
      <c r="F5" s="29"/>
      <c r="G5" s="6"/>
    </row>
    <row r="6" spans="1:9" ht="15.75">
      <c r="A6" s="41" t="s">
        <v>20</v>
      </c>
      <c r="B6" s="41"/>
      <c r="C6" s="41"/>
      <c r="D6" s="41"/>
      <c r="E6" s="41"/>
      <c r="F6" s="41"/>
      <c r="G6" s="40"/>
    </row>
    <row r="7" spans="1:9" ht="45.75" customHeight="1">
      <c r="A7" s="42" t="s">
        <v>26</v>
      </c>
      <c r="B7" s="42"/>
      <c r="C7" s="42"/>
      <c r="D7" s="42"/>
      <c r="E7" s="42"/>
      <c r="F7" s="42"/>
      <c r="G7" s="40"/>
    </row>
    <row r="8" spans="1:9" ht="83.25" customHeight="1">
      <c r="A8" s="46" t="s">
        <v>37</v>
      </c>
      <c r="B8" s="46"/>
      <c r="C8" s="46"/>
      <c r="D8" s="46"/>
      <c r="E8" s="46"/>
      <c r="F8" s="46"/>
      <c r="G8" s="46"/>
    </row>
    <row r="9" spans="1:9" ht="51" customHeight="1">
      <c r="A9" s="46" t="s">
        <v>19</v>
      </c>
      <c r="B9" s="46"/>
      <c r="C9" s="46"/>
      <c r="D9" s="46"/>
      <c r="E9" s="46"/>
      <c r="F9" s="46"/>
      <c r="G9" s="46"/>
    </row>
    <row r="10" spans="1:9" ht="15.75">
      <c r="A10" s="6"/>
      <c r="B10" s="6"/>
      <c r="C10" s="6"/>
      <c r="D10" s="6"/>
      <c r="E10" s="6"/>
      <c r="F10" s="29"/>
      <c r="G10" s="6"/>
    </row>
    <row r="11" spans="1:9" s="1" customFormat="1" ht="63">
      <c r="A11" s="47" t="s">
        <v>1</v>
      </c>
      <c r="B11" s="48"/>
      <c r="C11" s="2" t="s">
        <v>2</v>
      </c>
      <c r="D11" s="2" t="s">
        <v>3</v>
      </c>
      <c r="E11" s="2" t="s">
        <v>35</v>
      </c>
      <c r="F11" s="2" t="s">
        <v>36</v>
      </c>
      <c r="G11" s="2" t="s">
        <v>18</v>
      </c>
    </row>
    <row r="12" spans="1:9" ht="16.5" thickBot="1">
      <c r="A12" s="49" t="s">
        <v>4</v>
      </c>
      <c r="B12" s="50"/>
      <c r="C12" s="50"/>
      <c r="D12" s="50"/>
      <c r="E12" s="50"/>
      <c r="F12" s="50"/>
      <c r="G12" s="51"/>
    </row>
    <row r="13" spans="1:9" ht="16.5" thickBot="1">
      <c r="A13" s="43" t="s">
        <v>5</v>
      </c>
      <c r="B13" s="44"/>
      <c r="C13" s="3" t="s">
        <v>25</v>
      </c>
      <c r="D13" s="3" t="s">
        <v>6</v>
      </c>
      <c r="E13" s="4">
        <v>3.35</v>
      </c>
      <c r="F13" s="35">
        <f>G13/12/597.7</f>
        <v>3.35</v>
      </c>
      <c r="G13" s="4">
        <f>E13*597.7*12</f>
        <v>24027.540000000005</v>
      </c>
    </row>
    <row r="14" spans="1:9" ht="16.5" thickBot="1">
      <c r="A14" s="43" t="s">
        <v>7</v>
      </c>
      <c r="B14" s="44"/>
      <c r="C14" s="3" t="s">
        <v>8</v>
      </c>
      <c r="D14" s="3" t="s">
        <v>6</v>
      </c>
      <c r="E14" s="4">
        <v>5.7</v>
      </c>
      <c r="F14" s="35">
        <f t="shared" ref="F14:F16" si="0">G14/12/597.7</f>
        <v>5.7000000000000011</v>
      </c>
      <c r="G14" s="4">
        <f t="shared" ref="G14:G16" si="1">E14*597.7*12</f>
        <v>40882.680000000008</v>
      </c>
    </row>
    <row r="15" spans="1:9" ht="16.5" thickBot="1">
      <c r="A15" s="43" t="s">
        <v>21</v>
      </c>
      <c r="B15" s="44"/>
      <c r="C15" s="3" t="s">
        <v>24</v>
      </c>
      <c r="D15" s="3" t="s">
        <v>6</v>
      </c>
      <c r="E15" s="4">
        <v>0.09</v>
      </c>
      <c r="F15" s="35">
        <f t="shared" si="0"/>
        <v>0.09</v>
      </c>
      <c r="G15" s="4">
        <f t="shared" si="1"/>
        <v>645.51599999999996</v>
      </c>
    </row>
    <row r="16" spans="1:9" ht="16.5" thickBot="1">
      <c r="A16" s="60" t="s">
        <v>9</v>
      </c>
      <c r="B16" s="61"/>
      <c r="C16" s="9" t="s">
        <v>8</v>
      </c>
      <c r="D16" s="9" t="s">
        <v>6</v>
      </c>
      <c r="E16" s="12">
        <v>7.28</v>
      </c>
      <c r="F16" s="35">
        <f t="shared" si="0"/>
        <v>7.28</v>
      </c>
      <c r="G16" s="4">
        <f t="shared" si="1"/>
        <v>52215.072</v>
      </c>
      <c r="H16" s="23"/>
      <c r="I16" s="23"/>
    </row>
    <row r="17" spans="1:9" ht="16.5" thickBot="1">
      <c r="A17" s="16" t="s">
        <v>22</v>
      </c>
      <c r="B17" s="19"/>
      <c r="C17" s="19"/>
      <c r="D17" s="19" t="s">
        <v>6</v>
      </c>
      <c r="E17" s="25">
        <f>G17/597.7/7.5484</f>
        <v>0.37299198798439248</v>
      </c>
      <c r="F17" s="35">
        <f>G17/12/597.7</f>
        <v>0.23462439350844902</v>
      </c>
      <c r="G17" s="20">
        <v>1682.82</v>
      </c>
    </row>
    <row r="18" spans="1:9" ht="16.5" thickBot="1">
      <c r="A18" s="17" t="s">
        <v>23</v>
      </c>
      <c r="B18" s="21"/>
      <c r="C18" s="21"/>
      <c r="D18" s="21" t="s">
        <v>6</v>
      </c>
      <c r="E18" s="27">
        <f>G18/597.7/7.5484</f>
        <v>0.39914854929340843</v>
      </c>
      <c r="F18" s="35">
        <f>G18/12/597.7</f>
        <v>0.251077742457197</v>
      </c>
      <c r="G18" s="22">
        <v>1800.83</v>
      </c>
    </row>
    <row r="19" spans="1:9" ht="16.5" thickBot="1">
      <c r="A19" s="62" t="s">
        <v>10</v>
      </c>
      <c r="B19" s="63"/>
      <c r="C19" s="64"/>
      <c r="D19" s="18" t="s">
        <v>6</v>
      </c>
      <c r="E19" s="26">
        <f>SUM(E13:E18)</f>
        <v>17.192140537277801</v>
      </c>
      <c r="F19" s="36">
        <f>SUM(F13:F18)</f>
        <v>16.905702135965647</v>
      </c>
      <c r="G19" s="24">
        <f>SUM(G13:G18)</f>
        <v>121254.45800000003</v>
      </c>
    </row>
    <row r="20" spans="1:9" ht="69.75" customHeight="1" thickBot="1">
      <c r="A20" s="65" t="s">
        <v>11</v>
      </c>
      <c r="B20" s="66"/>
      <c r="C20" s="10" t="s">
        <v>12</v>
      </c>
      <c r="D20" s="7" t="s">
        <v>6</v>
      </c>
      <c r="E20" s="27">
        <v>2.96</v>
      </c>
      <c r="F20" s="35">
        <f>G20/12/597.7</f>
        <v>0</v>
      </c>
      <c r="G20" s="11"/>
    </row>
    <row r="21" spans="1:9" ht="15.75" customHeight="1" thickBot="1">
      <c r="A21" s="67" t="s">
        <v>13</v>
      </c>
      <c r="B21" s="68"/>
      <c r="C21" s="68"/>
      <c r="D21" s="68"/>
      <c r="E21" s="69"/>
      <c r="F21" s="69"/>
      <c r="G21" s="70"/>
    </row>
    <row r="22" spans="1:9" ht="16.5" thickBot="1">
      <c r="A22" s="3" t="s">
        <v>14</v>
      </c>
      <c r="B22" s="71" t="s">
        <v>12</v>
      </c>
      <c r="C22" s="72"/>
      <c r="D22" s="7" t="s">
        <v>6</v>
      </c>
      <c r="E22" s="27">
        <v>2.83</v>
      </c>
      <c r="F22" s="35">
        <f>G22/12/597.7</f>
        <v>0.64692989794211142</v>
      </c>
      <c r="G22" s="11">
        <v>4640.04</v>
      </c>
    </row>
    <row r="23" spans="1:9" ht="16.5" thickBot="1">
      <c r="A23" s="3" t="s">
        <v>15</v>
      </c>
      <c r="B23" s="73"/>
      <c r="C23" s="74"/>
      <c r="D23" s="7" t="s">
        <v>6</v>
      </c>
      <c r="E23" s="27">
        <v>4.45</v>
      </c>
      <c r="F23" s="35">
        <f>G23/12/597.7</f>
        <v>6.7188109977134571</v>
      </c>
      <c r="G23" s="11">
        <v>48190</v>
      </c>
    </row>
    <row r="24" spans="1:9" ht="35.25" customHeight="1" thickBot="1">
      <c r="A24" s="3" t="s">
        <v>16</v>
      </c>
      <c r="B24" s="73"/>
      <c r="C24" s="74"/>
      <c r="D24" s="7" t="s">
        <v>6</v>
      </c>
      <c r="E24" s="27">
        <v>3.85</v>
      </c>
      <c r="F24" s="35">
        <f>G24/12/597.7</f>
        <v>4.3318833305448656</v>
      </c>
      <c r="G24" s="11">
        <v>31070</v>
      </c>
    </row>
    <row r="25" spans="1:9" ht="32.25" thickBot="1">
      <c r="A25" s="8" t="s">
        <v>17</v>
      </c>
      <c r="B25" s="3"/>
      <c r="C25" s="3"/>
      <c r="D25" s="7" t="s">
        <v>6</v>
      </c>
      <c r="E25" s="13">
        <f>SUM(E22:E24)</f>
        <v>11.13</v>
      </c>
      <c r="F25" s="31">
        <f>SUM(F22:F24)</f>
        <v>11.697624226200434</v>
      </c>
      <c r="G25" s="15">
        <f>SUM(G22:G24)</f>
        <v>83900.040000000008</v>
      </c>
    </row>
    <row r="26" spans="1:9" ht="16.5" thickBot="1">
      <c r="A26" s="3" t="s">
        <v>38</v>
      </c>
      <c r="B26" s="3"/>
      <c r="C26" s="3"/>
      <c r="D26" s="7" t="s">
        <v>6</v>
      </c>
      <c r="E26" s="14">
        <f>E19+E20+E25</f>
        <v>31.282140537277805</v>
      </c>
      <c r="F26" s="14">
        <f>F19+F20+F25</f>
        <v>28.603326362166079</v>
      </c>
      <c r="G26" s="13">
        <f>G19+G20+G25</f>
        <v>205154.49800000002</v>
      </c>
    </row>
    <row r="27" spans="1:9">
      <c r="A27" s="75" t="s">
        <v>30</v>
      </c>
      <c r="B27" s="76"/>
      <c r="C27" s="77"/>
      <c r="D27" s="52">
        <v>-257070.4</v>
      </c>
      <c r="E27" s="53"/>
      <c r="F27" s="53"/>
      <c r="G27" s="53"/>
      <c r="H27" s="53"/>
      <c r="I27" s="54"/>
    </row>
    <row r="28" spans="1:9">
      <c r="A28" s="78" t="s">
        <v>31</v>
      </c>
      <c r="B28" s="79"/>
      <c r="C28" s="79"/>
      <c r="D28" s="58">
        <v>272236.87</v>
      </c>
      <c r="E28" s="58"/>
      <c r="F28" s="52"/>
      <c r="G28" s="52"/>
      <c r="H28" s="52"/>
      <c r="I28" s="58"/>
    </row>
    <row r="29" spans="1:9">
      <c r="A29" s="78" t="s">
        <v>32</v>
      </c>
      <c r="B29" s="79"/>
      <c r="C29" s="79"/>
      <c r="D29" s="58">
        <v>224385.03</v>
      </c>
      <c r="E29" s="58"/>
      <c r="F29" s="52"/>
      <c r="G29" s="52"/>
      <c r="H29" s="52"/>
      <c r="I29" s="58"/>
    </row>
    <row r="30" spans="1:9" ht="30">
      <c r="A30" s="32" t="s">
        <v>33</v>
      </c>
      <c r="B30" s="33"/>
      <c r="C30" s="34"/>
      <c r="D30" s="52">
        <f>D28-D29</f>
        <v>47851.839999999997</v>
      </c>
      <c r="E30" s="53"/>
      <c r="F30" s="53"/>
      <c r="G30" s="53"/>
      <c r="H30" s="53"/>
      <c r="I30" s="54"/>
    </row>
    <row r="31" spans="1:9" ht="15.75" thickBot="1">
      <c r="A31" s="55" t="s">
        <v>34</v>
      </c>
      <c r="B31" s="56"/>
      <c r="C31" s="57"/>
      <c r="D31" s="58">
        <f>D29-G26+D27</f>
        <v>-237839.86800000002</v>
      </c>
      <c r="E31" s="58"/>
      <c r="F31" s="52"/>
      <c r="G31" s="52"/>
      <c r="H31" s="52"/>
      <c r="I31" s="58"/>
    </row>
    <row r="32" spans="1:9" ht="33" customHeight="1">
      <c r="A32" s="59" t="s">
        <v>39</v>
      </c>
      <c r="B32" s="59"/>
      <c r="C32" s="59"/>
      <c r="D32" s="59"/>
      <c r="E32" s="59"/>
      <c r="F32" s="59"/>
      <c r="G32" s="59"/>
    </row>
    <row r="33" ht="24" customHeight="1"/>
    <row r="34" ht="25.5" customHeight="1"/>
    <row r="35" ht="24.75" customHeight="1"/>
    <row r="37" ht="15.75" customHeight="1"/>
    <row r="39" ht="15" customHeight="1"/>
  </sheetData>
  <mergeCells count="27">
    <mergeCell ref="D30:I30"/>
    <mergeCell ref="A31:C31"/>
    <mergeCell ref="D31:I31"/>
    <mergeCell ref="A32:G32"/>
    <mergeCell ref="A16:B16"/>
    <mergeCell ref="A19:C19"/>
    <mergeCell ref="A20:B20"/>
    <mergeCell ref="A21:G21"/>
    <mergeCell ref="B22:C24"/>
    <mergeCell ref="A27:C27"/>
    <mergeCell ref="D27:I27"/>
    <mergeCell ref="A28:C28"/>
    <mergeCell ref="D28:I28"/>
    <mergeCell ref="A29:C29"/>
    <mergeCell ref="D29:I29"/>
    <mergeCell ref="A1:G1"/>
    <mergeCell ref="A4:G4"/>
    <mergeCell ref="A6:G6"/>
    <mergeCell ref="A7:G7"/>
    <mergeCell ref="A15:B15"/>
    <mergeCell ref="A5:E5"/>
    <mergeCell ref="A8:G8"/>
    <mergeCell ref="A9:G9"/>
    <mergeCell ref="A11:B11"/>
    <mergeCell ref="A12:G12"/>
    <mergeCell ref="A13:B13"/>
    <mergeCell ref="A14:B14"/>
  </mergeCells>
  <pageMargins left="0.59055118110236227" right="0.11811023622047245" top="0.19685039370078741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2022-04-06T22:31:57Z</dcterms:modified>
</cp:coreProperties>
</file>