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6"/>
  </bookViews>
  <sheets>
    <sheet name="окр 12" sheetId="28" r:id="rId1"/>
  </sheets>
  <calcPr calcId="145621" refMode="R1C1"/>
</workbook>
</file>

<file path=xl/calcChain.xml><?xml version="1.0" encoding="utf-8"?>
<calcChain xmlns="http://schemas.openxmlformats.org/spreadsheetml/2006/main">
  <c r="D29" i="28" l="1"/>
  <c r="F23" i="28"/>
  <c r="F22" i="28"/>
  <c r="F21" i="28"/>
  <c r="F19" i="28"/>
  <c r="F17" i="28"/>
  <c r="F16" i="28"/>
  <c r="F24" i="28" l="1"/>
  <c r="E17" i="28"/>
  <c r="E16" i="28"/>
  <c r="G13" i="28" l="1"/>
  <c r="F13" i="28" s="1"/>
  <c r="G14" i="28"/>
  <c r="F14" i="28" s="1"/>
  <c r="G15" i="28"/>
  <c r="F15" i="28" s="1"/>
  <c r="G12" i="28"/>
  <c r="F12" i="28" s="1"/>
  <c r="F18" i="28" l="1"/>
  <c r="F25" i="28" s="1"/>
  <c r="G24" i="28"/>
  <c r="E24" i="28"/>
  <c r="G18" i="28" l="1"/>
  <c r="E18" i="28"/>
  <c r="E25" i="28" l="1"/>
  <c r="G25" i="28"/>
  <c r="D30" i="28" s="1"/>
</calcChain>
</file>

<file path=xl/sharedStrings.xml><?xml version="1.0" encoding="utf-8"?>
<sst xmlns="http://schemas.openxmlformats.org/spreadsheetml/2006/main" count="52" uniqueCount="38">
  <si>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</si>
  <si>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</si>
  <si>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</si>
  <si>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</si>
  <si>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</si>
  <si>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</si>
  <si>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</si>
  <si>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</si>
  <si>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</si>
  <si>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Управление многоквартирным домам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</si>
  <si>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</si>
  <si>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</si>
  <si>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</si>
  <si>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</si>
  <si>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</si>
  <si>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</si>
  <si>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</si>
  <si>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</si>
  <si>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</si>
  <si>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</si>
  <si>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</si>
  <si>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</si>
  <si>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</si>
  <si>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Содержание ОИ эл.эн</t>
  </si>
  <si>
    <t xml:space="preserve">4 раза в год </t>
  </si>
  <si>
    <t>2 раза в неделю</t>
  </si>
  <si>
    <t>Утверждаю____________Е.В. Яшунина</t>
  </si>
  <si>
    <t>Генеральный директор ООО "Корсаков Плюс"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</si>
  <si>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</si>
  <si>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</si>
  <si>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Задолженность населения с учетом предыдущих лет</t>
  </si>
  <si>
    <t>Остаток по отчету за 2021 год, с учетом предыдущих лет</t>
  </si>
  <si>
    <t xml:space="preserve">                                                                                                                                                                                     «___»________20___г.</t>
  </si>
  <si>
    <t>Итого за 2022 г.</t>
  </si>
  <si>
    <t>Начислено за 2022 год</t>
  </si>
  <si>
    <t xml:space="preserve">Оплачено за 2022 год </t>
  </si>
  <si>
    <t>Остаток по отчету за 2022 год, с учетом предыдущих лет</t>
  </si>
  <si>
    <t xml:space="preserve">оказанных услуг и выполненных работ по содержанию и текущему ремонту общего имущества в многоквартирном доме № 12, ул. Окружная, с. Раздольное S общ. 587,8 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</si>
</sst>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0" borderId="9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1" fillId="0" borderId="6" xfId="0" applyNumberFormat="1" applyFont="1" applyBorder="1"/>
    <xf numFmtId="0" fontId="1" fillId="0" borderId="15" xfId="0" applyFont="1" applyBorder="1"/>
    <xf numFmtId="2" fontId="1" fillId="0" borderId="16" xfId="0" applyNumberFormat="1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11" xfId="0" applyFont="1" applyBorder="1"/>
    <xf numFmtId="0" fontId="1" fillId="0" borderId="16" xfId="0" applyFont="1" applyBorder="1"/>
    <xf numFmtId="2" fontId="1" fillId="0" borderId="17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2" fontId="0" fillId="0" borderId="0" xfId="0" applyNumberFormat="1"/>
    <xf numFmtId="2" fontId="2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2" fontId="2" fillId="0" borderId="0" xfId="0" applyNumberFormat="1" applyFont="1" applyBorder="1"/>
    <xf numFmtId="4" fontId="1" fillId="0" borderId="0" xfId="0" applyNumberFormat="1" applyFont="1" applyBorder="1"/>
    <xf numFmtId="2" fontId="2" fillId="0" borderId="21" xfId="0" applyNumberFormat="1" applyFont="1" applyBorder="1"/>
    <xf numFmtId="2" fontId="2" fillId="0" borderId="1" xfId="0" applyNumberFormat="1" applyFont="1" applyBorder="1"/>
    <xf numFmtId="2" fontId="2" fillId="0" borderId="22" xfId="0" applyNumberFormat="1" applyFont="1" applyBorder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9"/>
  <sheetViews>
    <sheetView tabSelected="1" workbookViewId="0">
      <selection activeCell="A8" sqref="A8:G8"/>
    </sheetView>
  </sheetViews>
  <sheetFormatPr defaultRowHeight="15" x14ac:dyDescent="0.25"/>
  <cols>
    <col min="1" max="1" width="48.85546875" style="5" customWidth="1"/>
    <col min="2" max="2" width="0.28515625" style="5" customWidth="1"/>
    <col min="3" max="3" width="23.28515625" style="5" customWidth="1"/>
    <col min="4" max="4" width="19.28515625" style="5" customWidth="1"/>
    <col min="5" max="6" width="22.42578125" style="5" customWidth="1"/>
    <col min="7" max="7" width="22.28515625" style="5" customWidth="1"/>
    <col min="8" max="16384" width="9.140625" style="5"/>
  </cols>
  <sheetData>
    <row r="1" spans="1:7" ht="15.75" x14ac:dyDescent="0.25">
      <c r="A1" s="38" t="s">
        <v>0</v>
      </c>
      <c r="B1" s="38"/>
      <c r="C1" s="38"/>
      <c r="D1" s="38"/>
      <c r="E1" s="38"/>
      <c r="F1" s="38"/>
      <c r="G1" s="39"/>
    </row>
    <row r="2" spans="1:7" ht="15.75" x14ac:dyDescent="0.25">
      <c r="A2" s="28"/>
      <c r="B2" s="28"/>
      <c r="C2" s="28"/>
      <c r="D2" s="28"/>
      <c r="E2" s="53" t="s">
        <v>26</v>
      </c>
      <c r="F2" s="53"/>
      <c r="G2" s="53"/>
    </row>
    <row r="3" spans="1:7" ht="15.75" x14ac:dyDescent="0.25">
      <c r="A3" s="6"/>
      <c r="B3" s="6"/>
      <c r="C3" s="6"/>
      <c r="D3" s="6"/>
      <c r="E3" s="42" t="s">
        <v>27</v>
      </c>
      <c r="F3" s="42"/>
      <c r="G3" s="42"/>
    </row>
    <row r="4" spans="1:7" ht="15.75" x14ac:dyDescent="0.25">
      <c r="A4" s="40" t="s">
        <v>32</v>
      </c>
      <c r="B4" s="40"/>
      <c r="C4" s="40"/>
      <c r="D4" s="40"/>
      <c r="E4" s="40"/>
      <c r="F4" s="40"/>
      <c r="G4" s="41"/>
    </row>
    <row r="5" spans="1:7" ht="15.75" x14ac:dyDescent="0.25">
      <c r="A5" s="46"/>
      <c r="B5" s="46"/>
      <c r="C5" s="46"/>
      <c r="D5" s="46"/>
      <c r="E5" s="46"/>
      <c r="F5" s="27"/>
      <c r="G5" s="6"/>
    </row>
    <row r="6" spans="1:7" ht="15.75" x14ac:dyDescent="0.25">
      <c r="A6" s="42" t="s">
        <v>20</v>
      </c>
      <c r="B6" s="42"/>
      <c r="C6" s="42"/>
      <c r="D6" s="42"/>
      <c r="E6" s="42"/>
      <c r="F6" s="42"/>
      <c r="G6" s="41"/>
    </row>
    <row r="7" spans="1:7" ht="45.75" customHeight="1" x14ac:dyDescent="0.25">
      <c r="A7" s="43" t="s">
        <v>37</v>
      </c>
      <c r="B7" s="43"/>
      <c r="C7" s="43"/>
      <c r="D7" s="43"/>
      <c r="E7" s="43"/>
      <c r="F7" s="43"/>
      <c r="G7" s="41"/>
    </row>
    <row r="8" spans="1:7" ht="51" customHeight="1" x14ac:dyDescent="0.25">
      <c r="A8" s="47" t="s">
        <v>19</v>
      </c>
      <c r="B8" s="47"/>
      <c r="C8" s="47"/>
      <c r="D8" s="47"/>
      <c r="E8" s="47"/>
      <c r="F8" s="47"/>
      <c r="G8" s="47"/>
    </row>
    <row r="9" spans="1:7" ht="15.75" x14ac:dyDescent="0.25">
      <c r="A9" s="6"/>
      <c r="B9" s="6"/>
      <c r="C9" s="6"/>
      <c r="D9" s="6"/>
      <c r="E9" s="6"/>
      <c r="F9" s="27"/>
      <c r="G9" s="6"/>
    </row>
    <row r="10" spans="1:7" s="1" customFormat="1" ht="63" x14ac:dyDescent="0.25">
      <c r="A10" s="48" t="s">
        <v>1</v>
      </c>
      <c r="B10" s="49"/>
      <c r="C10" s="2" t="s">
        <v>2</v>
      </c>
      <c r="D10" s="2" t="s">
        <v>3</v>
      </c>
      <c r="E10" s="2" t="s">
        <v>28</v>
      </c>
      <c r="F10" s="2" t="s">
        <v>29</v>
      </c>
      <c r="G10" s="2" t="s">
        <v>18</v>
      </c>
    </row>
    <row r="11" spans="1:7" ht="15.75" x14ac:dyDescent="0.25">
      <c r="A11" s="50" t="s">
        <v>4</v>
      </c>
      <c r="B11" s="51"/>
      <c r="C11" s="51"/>
      <c r="D11" s="51"/>
      <c r="E11" s="51"/>
      <c r="F11" s="51"/>
      <c r="G11" s="52"/>
    </row>
    <row r="12" spans="1:7" ht="15.75" x14ac:dyDescent="0.25">
      <c r="A12" s="44" t="s">
        <v>5</v>
      </c>
      <c r="B12" s="45"/>
      <c r="C12" s="3" t="s">
        <v>25</v>
      </c>
      <c r="D12" s="3" t="s">
        <v>6</v>
      </c>
      <c r="E12" s="4">
        <v>2.25</v>
      </c>
      <c r="F12" s="4">
        <f>G12/12/587.8</f>
        <v>2.25</v>
      </c>
      <c r="G12" s="4">
        <f>E12*12*587.8</f>
        <v>15870.599999999999</v>
      </c>
    </row>
    <row r="13" spans="1:7" ht="15.75" x14ac:dyDescent="0.25">
      <c r="A13" s="44" t="s">
        <v>7</v>
      </c>
      <c r="B13" s="45"/>
      <c r="C13" s="3" t="s">
        <v>8</v>
      </c>
      <c r="D13" s="3" t="s">
        <v>6</v>
      </c>
      <c r="E13" s="4">
        <v>6.8</v>
      </c>
      <c r="F13" s="4">
        <f t="shared" ref="F13:F23" si="0">G13/12/587.8</f>
        <v>6.8</v>
      </c>
      <c r="G13" s="4">
        <f t="shared" ref="G13:G15" si="1">E13*12*587.8</f>
        <v>47964.479999999996</v>
      </c>
    </row>
    <row r="14" spans="1:7" ht="15.75" x14ac:dyDescent="0.25">
      <c r="A14" s="44" t="s">
        <v>21</v>
      </c>
      <c r="B14" s="45"/>
      <c r="C14" s="3" t="s">
        <v>24</v>
      </c>
      <c r="D14" s="3" t="s">
        <v>6</v>
      </c>
      <c r="E14" s="4">
        <v>0.16</v>
      </c>
      <c r="F14" s="4">
        <f t="shared" si="0"/>
        <v>0.16</v>
      </c>
      <c r="G14" s="4">
        <f t="shared" si="1"/>
        <v>1128.5759999999998</v>
      </c>
    </row>
    <row r="15" spans="1:7" ht="16.5" thickBot="1" x14ac:dyDescent="0.3">
      <c r="A15" s="54" t="s">
        <v>9</v>
      </c>
      <c r="B15" s="55"/>
      <c r="C15" s="9" t="s">
        <v>8</v>
      </c>
      <c r="D15" s="9" t="s">
        <v>6</v>
      </c>
      <c r="E15" s="12">
        <v>6.6</v>
      </c>
      <c r="F15" s="4">
        <f t="shared" si="0"/>
        <v>6.5999999999999988</v>
      </c>
      <c r="G15" s="12">
        <f t="shared" si="1"/>
        <v>46553.759999999987</v>
      </c>
    </row>
    <row r="16" spans="1:7" ht="15.75" x14ac:dyDescent="0.25">
      <c r="A16" s="16" t="s">
        <v>22</v>
      </c>
      <c r="B16" s="21"/>
      <c r="C16" s="21"/>
      <c r="D16" s="21" t="s">
        <v>6</v>
      </c>
      <c r="E16" s="17">
        <f>G16/12/587.8</f>
        <v>0.39805631167063626</v>
      </c>
      <c r="F16" s="4">
        <f t="shared" si="0"/>
        <v>0.39805631167063626</v>
      </c>
      <c r="G16" s="22">
        <v>2807.73</v>
      </c>
    </row>
    <row r="17" spans="1:8" ht="16.5" thickBot="1" x14ac:dyDescent="0.3">
      <c r="A17" s="18" t="s">
        <v>23</v>
      </c>
      <c r="B17" s="23"/>
      <c r="C17" s="23"/>
      <c r="D17" s="23" t="s">
        <v>6</v>
      </c>
      <c r="E17" s="19">
        <f>G17/12/587.8</f>
        <v>2.6730988431439271</v>
      </c>
      <c r="F17" s="4">
        <f t="shared" si="0"/>
        <v>2.6730988431439271</v>
      </c>
      <c r="G17" s="24">
        <v>18854.97</v>
      </c>
      <c r="H17" s="25"/>
    </row>
    <row r="18" spans="1:8" ht="16.5" thickBot="1" x14ac:dyDescent="0.3">
      <c r="A18" s="56" t="s">
        <v>10</v>
      </c>
      <c r="B18" s="57"/>
      <c r="C18" s="58"/>
      <c r="D18" s="20" t="s">
        <v>6</v>
      </c>
      <c r="E18" s="34">
        <f>SUM(E12:E17)</f>
        <v>18.881155154814561</v>
      </c>
      <c r="F18" s="33">
        <f>SUM(F12:F17)</f>
        <v>18.881155154814561</v>
      </c>
      <c r="G18" s="26">
        <f>SUM(G12:G17)</f>
        <v>133180.11599999998</v>
      </c>
    </row>
    <row r="19" spans="1:8" ht="67.5" customHeight="1" x14ac:dyDescent="0.25">
      <c r="A19" s="59" t="s">
        <v>11</v>
      </c>
      <c r="B19" s="60"/>
      <c r="C19" s="10" t="s">
        <v>12</v>
      </c>
      <c r="D19" s="7" t="s">
        <v>6</v>
      </c>
      <c r="E19" s="17">
        <v>4.75</v>
      </c>
      <c r="F19" s="4">
        <f t="shared" si="0"/>
        <v>24.080044232732224</v>
      </c>
      <c r="G19" s="11">
        <v>169851</v>
      </c>
    </row>
    <row r="20" spans="1:8" ht="15.75" customHeight="1" thickBot="1" x14ac:dyDescent="0.3">
      <c r="A20" s="61" t="s">
        <v>13</v>
      </c>
      <c r="B20" s="62"/>
      <c r="C20" s="62"/>
      <c r="D20" s="62"/>
      <c r="E20" s="63"/>
      <c r="F20" s="63"/>
      <c r="G20" s="64"/>
    </row>
    <row r="21" spans="1:8" ht="16.5" thickBot="1" x14ac:dyDescent="0.3">
      <c r="A21" s="3" t="s">
        <v>14</v>
      </c>
      <c r="B21" s="65" t="s">
        <v>12</v>
      </c>
      <c r="C21" s="66"/>
      <c r="D21" s="7" t="s">
        <v>6</v>
      </c>
      <c r="E21" s="17">
        <v>2.44</v>
      </c>
      <c r="F21" s="4">
        <f t="shared" si="0"/>
        <v>0.57998752410116827</v>
      </c>
      <c r="G21" s="11">
        <v>4091</v>
      </c>
    </row>
    <row r="22" spans="1:8" ht="16.5" thickBot="1" x14ac:dyDescent="0.3">
      <c r="A22" s="3" t="s">
        <v>15</v>
      </c>
      <c r="B22" s="67"/>
      <c r="C22" s="68"/>
      <c r="D22" s="7" t="s">
        <v>6</v>
      </c>
      <c r="E22" s="17">
        <v>4.2</v>
      </c>
      <c r="F22" s="4">
        <f t="shared" si="0"/>
        <v>6.5583531813542022</v>
      </c>
      <c r="G22" s="11">
        <v>46260</v>
      </c>
    </row>
    <row r="23" spans="1:8" ht="33" customHeight="1" thickBot="1" x14ac:dyDescent="0.3">
      <c r="A23" s="3" t="s">
        <v>16</v>
      </c>
      <c r="B23" s="67"/>
      <c r="C23" s="68"/>
      <c r="D23" s="7" t="s">
        <v>6</v>
      </c>
      <c r="E23" s="17">
        <v>3.63</v>
      </c>
      <c r="F23" s="4">
        <f t="shared" si="0"/>
        <v>3.618861290688443</v>
      </c>
      <c r="G23" s="11">
        <v>25526</v>
      </c>
    </row>
    <row r="24" spans="1:8" ht="32.25" thickBot="1" x14ac:dyDescent="0.3">
      <c r="A24" s="8" t="s">
        <v>17</v>
      </c>
      <c r="B24" s="3"/>
      <c r="C24" s="3"/>
      <c r="D24" s="7" t="s">
        <v>6</v>
      </c>
      <c r="E24" s="32">
        <f>SUM(E21:E23)</f>
        <v>10.27</v>
      </c>
      <c r="F24" s="33">
        <f>SUM(F21:F23)</f>
        <v>10.757201996143813</v>
      </c>
      <c r="G24" s="15">
        <f>SUM(G21:G23)</f>
        <v>75877</v>
      </c>
    </row>
    <row r="25" spans="1:8" ht="16.5" thickBot="1" x14ac:dyDescent="0.3">
      <c r="A25" s="3" t="s">
        <v>33</v>
      </c>
      <c r="B25" s="3"/>
      <c r="C25" s="3"/>
      <c r="D25" s="7" t="s">
        <v>6</v>
      </c>
      <c r="E25" s="14">
        <f>E18+E19+E24</f>
        <v>33.90115515481456</v>
      </c>
      <c r="F25" s="14">
        <f>F18+F19+F24</f>
        <v>53.718401383690598</v>
      </c>
      <c r="G25" s="13">
        <f>G18+G19+G24</f>
        <v>378908.11599999998</v>
      </c>
    </row>
    <row r="26" spans="1:8" ht="15.75" x14ac:dyDescent="0.25">
      <c r="A26" s="29" t="s">
        <v>31</v>
      </c>
      <c r="B26" s="29"/>
      <c r="C26" s="29"/>
      <c r="D26" s="31">
        <v>-251757.68</v>
      </c>
      <c r="E26" s="30"/>
      <c r="F26" s="30"/>
      <c r="G26" s="30"/>
    </row>
    <row r="27" spans="1:8" ht="15.75" x14ac:dyDescent="0.25">
      <c r="A27" s="29" t="s">
        <v>34</v>
      </c>
      <c r="B27" s="29"/>
      <c r="C27" s="29"/>
      <c r="D27" s="31">
        <v>492895.25</v>
      </c>
      <c r="E27" s="30"/>
      <c r="F27" s="30"/>
      <c r="G27" s="30"/>
    </row>
    <row r="28" spans="1:8" ht="15.75" x14ac:dyDescent="0.25">
      <c r="A28" s="29" t="s">
        <v>35</v>
      </c>
      <c r="B28" s="29"/>
      <c r="C28" s="29"/>
      <c r="D28" s="31">
        <v>153532.29999999999</v>
      </c>
      <c r="E28" s="30"/>
      <c r="F28" s="30"/>
      <c r="G28" s="30"/>
    </row>
    <row r="29" spans="1:8" ht="15.75" x14ac:dyDescent="0.25">
      <c r="A29" s="29" t="s">
        <v>30</v>
      </c>
      <c r="B29" s="29"/>
      <c r="C29" s="29"/>
      <c r="D29" s="31">
        <f>D28-D27</f>
        <v>-339362.95</v>
      </c>
      <c r="E29" s="30"/>
      <c r="F29" s="30"/>
      <c r="G29" s="30"/>
    </row>
    <row r="30" spans="1:8" ht="15.75" x14ac:dyDescent="0.25">
      <c r="A30" s="29" t="s">
        <v>36</v>
      </c>
      <c r="B30" s="29"/>
      <c r="C30" s="29"/>
      <c r="D30" s="31">
        <f>D28-G25+D26</f>
        <v>-477133.49599999998</v>
      </c>
      <c r="E30" s="30"/>
      <c r="F30" s="30"/>
      <c r="G30" s="30"/>
    </row>
    <row r="31" spans="1:8" ht="15.75" x14ac:dyDescent="0.25">
      <c r="A31" s="29"/>
      <c r="B31" s="29"/>
      <c r="C31" s="29"/>
      <c r="D31" s="29"/>
      <c r="E31" s="30"/>
      <c r="F31" s="30"/>
      <c r="G31" s="30"/>
    </row>
    <row r="32" spans="1:8" ht="15.75" x14ac:dyDescent="0.25">
      <c r="A32" s="6"/>
      <c r="B32" s="6"/>
      <c r="C32" s="6"/>
      <c r="D32" s="6"/>
      <c r="E32" s="6"/>
      <c r="F32" s="27"/>
      <c r="G32" s="6"/>
    </row>
    <row r="33" spans="1:1" ht="24" customHeight="1" x14ac:dyDescent="0.25">
      <c r="A33" s="35"/>
    </row>
    <row r="34" spans="1:1" ht="25.5" customHeight="1" x14ac:dyDescent="0.25">
      <c r="A34" s="35"/>
    </row>
    <row r="35" spans="1:1" ht="24.75" customHeight="1" x14ac:dyDescent="0.25">
      <c r="A35" s="36"/>
    </row>
    <row r="36" spans="1:1" ht="15.75" x14ac:dyDescent="0.25">
      <c r="A36" s="37"/>
    </row>
    <row r="37" spans="1:1" ht="15.75" customHeight="1" x14ac:dyDescent="0.25">
      <c r="A37" s="37"/>
    </row>
    <row r="39" spans="1:1" ht="15" customHeight="1" x14ac:dyDescent="0.25"/>
  </sheetData>
  <mergeCells count="18">
    <mergeCell ref="A15:B15"/>
    <mergeCell ref="A18:C18"/>
    <mergeCell ref="A19:B19"/>
    <mergeCell ref="A20:G20"/>
    <mergeCell ref="B21:C23"/>
    <mergeCell ref="A1:G1"/>
    <mergeCell ref="A4:G4"/>
    <mergeCell ref="A6:G6"/>
    <mergeCell ref="A7:G7"/>
    <mergeCell ref="A14:B14"/>
    <mergeCell ref="A5:E5"/>
    <mergeCell ref="A8:G8"/>
    <mergeCell ref="A10:B10"/>
    <mergeCell ref="A11:G11"/>
    <mergeCell ref="A12:B12"/>
    <mergeCell ref="A13:B13"/>
    <mergeCell ref="E2:G2"/>
    <mergeCell ref="E3:G3"/>
  </mergeCells>
  <pageMargins left="0.51181102362204722" right="0.11811023622047245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2021-03-19T01:55:41Z</cp:lastPrinted>
  <dcterms:created xsi:type="dcterms:W3CDTF">2018-03-27T23:18:09Z</dcterms:created>
  <dcterms:modified xsi:type="dcterms:W3CDTF">2023-03-29T22:51:13Z</dcterms:modified>
</cp:coreProperties>
</file>