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сп 4" sheetId="19" r:id="rId1"/>
  </sheets>
  <calcPr calcId="145621" refMode="R1C1"/>
</workbook>
</file>

<file path=xl/calcChain.xml><?xml version="1.0" encoding="utf-8"?>
<calcChain xmlns="http://schemas.openxmlformats.org/spreadsheetml/2006/main">
  <c r="E16" i="19" l="1"/>
  <c r="E15" i="19"/>
  <c r="G14" i="19"/>
  <c r="G12" i="19"/>
  <c r="G11" i="19"/>
  <c r="G23" i="19" l="1"/>
  <c r="E23" i="19"/>
  <c r="F22" i="19"/>
  <c r="F21" i="19"/>
  <c r="F20" i="19"/>
  <c r="F18" i="19"/>
  <c r="F15" i="19"/>
  <c r="F16" i="19"/>
  <c r="F23" i="19" l="1"/>
  <c r="E17" i="19"/>
  <c r="E24" i="19" s="1"/>
  <c r="F12" i="19"/>
  <c r="F13" i="19"/>
  <c r="F14" i="19"/>
  <c r="F11" i="19"/>
  <c r="D28" i="19"/>
  <c r="F17" i="19" l="1"/>
  <c r="F24" i="19" s="1"/>
  <c r="G17" i="19"/>
  <c r="G24" i="19" l="1"/>
  <c r="D29" i="19" s="1"/>
</calcChain>
</file>

<file path=xl/sharedStrings.xml><?xml version="1.0" encoding="utf-8"?>
<sst xmlns="http://schemas.openxmlformats.org/spreadsheetml/2006/main" count="52" uniqueCount="38">
  <si>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</si>
  <si>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</si>
  <si>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</si>
  <si>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</si>
  <si>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</si>
  <si>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</si>
  <si>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</si>
  <si>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</si>
  <si>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</si>
  <si>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</si>
  <si>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</si>
  <si>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</si>
  <si>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</si>
  <si>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</si>
  <si>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</si>
  <si>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</si>
  <si>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</si>
  <si>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</si>
  <si>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</si>
  <si>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</si>
  <si>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</si>
  <si>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>Дератизация</t>
  </si>
  <si>
    <t>Содержание ОИ вода</t>
  </si>
  <si>
    <t>Содержание ОИ эл.эн</t>
  </si>
  <si>
    <t>г. Корсаков ООО «Корсаков Плюс»                                                                                                   «___»________20___г.</t>
  </si>
  <si>
    <t xml:space="preserve">АКТ 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</si>
  <si>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</si>
  <si>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</si>
  <si>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2 раза в неделю</t>
  </si>
  <si>
    <t>Задолженность населения с учетом предыдущих лет</t>
  </si>
  <si>
    <t>Остаток по отчету за 2021 год, с учетом предыдущих лет</t>
  </si>
  <si>
    <t>Утверждаю _______Е.В. Яшунина</t>
  </si>
  <si>
    <t>Генеральный директор ООО "Корсаков Плюс"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</si>
  <si>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</si>
  <si>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</si>
  <si>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</si>
  <si>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</si>
  <si>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 xml:space="preserve"> оказанных услуг и выполненных работ по содержанию и текущему ремонту общего имущества в многоквартирном доме № 4, ул. Спортивная, S общ. 5125,8 м2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</si>
</sst>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4" fontId="5" fillId="0" borderId="15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4" fontId="5" fillId="0" borderId="22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tabSelected="1" topLeftCell="A19" workbookViewId="0">
      <selection activeCell="D36" sqref="D36"/>
    </sheetView>
  </sheetViews>
  <sheetFormatPr defaultRowHeight="15" x14ac:dyDescent="0.25"/>
  <cols>
    <col min="1" max="1" width="44.140625" style="2" customWidth="1"/>
    <col min="2" max="2" width="0.140625" style="2" hidden="1" customWidth="1"/>
    <col min="3" max="3" width="17.5703125" style="2" customWidth="1"/>
    <col min="4" max="4" width="9.42578125" style="2" customWidth="1"/>
    <col min="5" max="6" width="17.7109375" style="3" customWidth="1"/>
    <col min="7" max="7" width="25" style="2" customWidth="1"/>
    <col min="8" max="8" width="12.85546875" style="2" customWidth="1"/>
    <col min="9" max="16384" width="9.140625" style="2"/>
  </cols>
  <sheetData>
    <row r="1" spans="1:8" ht="15.75" x14ac:dyDescent="0.25">
      <c r="A1" s="75" t="s">
        <v>0</v>
      </c>
      <c r="B1" s="75"/>
      <c r="C1" s="75"/>
      <c r="D1" s="75"/>
      <c r="E1" s="75"/>
      <c r="F1" s="75"/>
      <c r="G1" s="75"/>
    </row>
    <row r="2" spans="1:8" s="3" customFormat="1" ht="15.75" x14ac:dyDescent="0.25">
      <c r="A2" s="42"/>
      <c r="B2" s="42"/>
      <c r="C2" s="42"/>
      <c r="D2" s="42"/>
      <c r="E2" s="42"/>
      <c r="F2" s="42" t="s">
        <v>31</v>
      </c>
      <c r="G2" s="42"/>
    </row>
    <row r="3" spans="1:8" s="3" customFormat="1" ht="15.75" x14ac:dyDescent="0.25">
      <c r="A3" s="42"/>
      <c r="B3" s="42"/>
      <c r="C3" s="42"/>
      <c r="D3" s="42"/>
      <c r="E3" s="78" t="s">
        <v>32</v>
      </c>
      <c r="F3" s="78"/>
      <c r="G3" s="78"/>
    </row>
    <row r="4" spans="1:8" ht="15.75" x14ac:dyDescent="0.25">
      <c r="A4" s="76" t="s">
        <v>24</v>
      </c>
      <c r="B4" s="76"/>
      <c r="C4" s="76"/>
      <c r="D4" s="76"/>
      <c r="E4" s="76"/>
      <c r="F4" s="76"/>
      <c r="G4" s="76"/>
    </row>
    <row r="5" spans="1:8" ht="15.75" x14ac:dyDescent="0.25">
      <c r="A5" s="76"/>
      <c r="B5" s="76"/>
      <c r="C5" s="76"/>
      <c r="D5" s="76"/>
      <c r="E5" s="76"/>
      <c r="F5" s="76"/>
      <c r="G5" s="76"/>
    </row>
    <row r="6" spans="1:8" ht="15.75" x14ac:dyDescent="0.25">
      <c r="A6" s="77" t="s">
        <v>25</v>
      </c>
      <c r="B6" s="77"/>
      <c r="C6" s="77"/>
      <c r="D6" s="77"/>
      <c r="E6" s="77"/>
      <c r="F6" s="77"/>
      <c r="G6" s="77"/>
    </row>
    <row r="7" spans="1:8" ht="38.25" customHeight="1" x14ac:dyDescent="0.25">
      <c r="A7" s="63" t="s">
        <v>37</v>
      </c>
      <c r="B7" s="63"/>
      <c r="C7" s="63"/>
      <c r="D7" s="63"/>
      <c r="E7" s="63"/>
      <c r="F7" s="63"/>
      <c r="G7" s="63"/>
    </row>
    <row r="8" spans="1:8" ht="70.5" customHeight="1" x14ac:dyDescent="0.25">
      <c r="A8" s="63" t="s">
        <v>17</v>
      </c>
      <c r="B8" s="63"/>
      <c r="C8" s="63"/>
      <c r="D8" s="63"/>
      <c r="E8" s="63"/>
      <c r="F8" s="63"/>
      <c r="G8" s="63"/>
    </row>
    <row r="9" spans="1:8" ht="49.5" customHeight="1" x14ac:dyDescent="0.25">
      <c r="A9" s="64" t="s">
        <v>1</v>
      </c>
      <c r="B9" s="65"/>
      <c r="C9" s="5" t="s">
        <v>2</v>
      </c>
      <c r="D9" s="5" t="s">
        <v>3</v>
      </c>
      <c r="E9" s="32" t="s">
        <v>26</v>
      </c>
      <c r="F9" s="32" t="s">
        <v>27</v>
      </c>
      <c r="G9" s="5" t="s">
        <v>16</v>
      </c>
    </row>
    <row r="10" spans="1:8" s="4" customFormat="1" ht="15.75" x14ac:dyDescent="0.25">
      <c r="A10" s="66" t="s">
        <v>20</v>
      </c>
      <c r="B10" s="67"/>
      <c r="C10" s="67"/>
      <c r="D10" s="67"/>
      <c r="E10" s="67"/>
      <c r="F10" s="67"/>
      <c r="G10" s="68"/>
    </row>
    <row r="11" spans="1:8" ht="15.75" x14ac:dyDescent="0.25">
      <c r="A11" s="69" t="s">
        <v>4</v>
      </c>
      <c r="B11" s="70"/>
      <c r="C11" s="6" t="s">
        <v>28</v>
      </c>
      <c r="D11" s="1" t="s">
        <v>5</v>
      </c>
      <c r="E11" s="1">
        <v>3.9</v>
      </c>
      <c r="F11" s="19">
        <f>G11/12/5125.8</f>
        <v>3.8999999999999995</v>
      </c>
      <c r="G11" s="20">
        <f>E11*12*5125.8</f>
        <v>239887.44</v>
      </c>
    </row>
    <row r="12" spans="1:8" ht="15.75" x14ac:dyDescent="0.25">
      <c r="A12" s="69" t="s">
        <v>6</v>
      </c>
      <c r="B12" s="70"/>
      <c r="C12" s="6" t="s">
        <v>7</v>
      </c>
      <c r="D12" s="1" t="s">
        <v>5</v>
      </c>
      <c r="E12" s="1">
        <v>3.99</v>
      </c>
      <c r="F12" s="19">
        <f t="shared" ref="F12:F22" si="0">G12/12/5125.8</f>
        <v>3.99</v>
      </c>
      <c r="G12" s="20">
        <f>E12*12*5125.8</f>
        <v>245423.30400000003</v>
      </c>
    </row>
    <row r="13" spans="1:8" ht="15.75" x14ac:dyDescent="0.25">
      <c r="A13" s="69" t="s">
        <v>21</v>
      </c>
      <c r="B13" s="70"/>
      <c r="C13" s="6" t="s">
        <v>8</v>
      </c>
      <c r="D13" s="1" t="s">
        <v>5</v>
      </c>
      <c r="E13" s="1">
        <v>0.22</v>
      </c>
      <c r="F13" s="19">
        <f t="shared" si="0"/>
        <v>0.44025810605173821</v>
      </c>
      <c r="G13" s="20">
        <v>27080.1</v>
      </c>
    </row>
    <row r="14" spans="1:8" ht="16.5" thickBot="1" x14ac:dyDescent="0.3">
      <c r="A14" s="71" t="s">
        <v>9</v>
      </c>
      <c r="B14" s="72"/>
      <c r="C14" s="14" t="s">
        <v>7</v>
      </c>
      <c r="D14" s="9" t="s">
        <v>5</v>
      </c>
      <c r="E14" s="9">
        <v>10.130000000000001</v>
      </c>
      <c r="F14" s="19">
        <f t="shared" si="0"/>
        <v>10.129999999999999</v>
      </c>
      <c r="G14" s="20">
        <f>E14*12*5125.8</f>
        <v>623092.24800000002</v>
      </c>
    </row>
    <row r="15" spans="1:8" ht="16.5" thickBot="1" x14ac:dyDescent="0.3">
      <c r="A15" s="10" t="s">
        <v>22</v>
      </c>
      <c r="B15" s="17"/>
      <c r="C15" s="17"/>
      <c r="D15" s="11" t="s">
        <v>5</v>
      </c>
      <c r="E15" s="33">
        <f>G15/12/5125.8</f>
        <v>0.34101132180992888</v>
      </c>
      <c r="F15" s="19">
        <f t="shared" si="0"/>
        <v>0.34101132180992888</v>
      </c>
      <c r="G15" s="21">
        <v>20975.47</v>
      </c>
      <c r="H15" s="16"/>
    </row>
    <row r="16" spans="1:8" s="3" customFormat="1" ht="16.5" thickBot="1" x14ac:dyDescent="0.3">
      <c r="A16" s="12" t="s">
        <v>23</v>
      </c>
      <c r="B16" s="18"/>
      <c r="C16" s="18"/>
      <c r="D16" s="13" t="s">
        <v>5</v>
      </c>
      <c r="E16" s="33">
        <f>G16/12/5125.8</f>
        <v>0.79027647716779159</v>
      </c>
      <c r="F16" s="19">
        <f t="shared" si="0"/>
        <v>0.79027647716779159</v>
      </c>
      <c r="G16" s="22">
        <v>48609.59</v>
      </c>
    </row>
    <row r="17" spans="1:7" s="3" customFormat="1" ht="16.5" thickBot="1" x14ac:dyDescent="0.3">
      <c r="A17" s="46" t="s">
        <v>10</v>
      </c>
      <c r="B17" s="47"/>
      <c r="C17" s="48"/>
      <c r="D17" s="29" t="s">
        <v>5</v>
      </c>
      <c r="E17" s="34">
        <f>SUM(E11:E16)</f>
        <v>19.371287798977722</v>
      </c>
      <c r="F17" s="34">
        <f>SUM(F11:F16)</f>
        <v>19.591545905029459</v>
      </c>
      <c r="G17" s="30">
        <f>SUM(G11:G14)</f>
        <v>1135483.0920000002</v>
      </c>
    </row>
    <row r="18" spans="1:7" ht="63" x14ac:dyDescent="0.25">
      <c r="A18" s="73" t="s">
        <v>18</v>
      </c>
      <c r="B18" s="73"/>
      <c r="C18" s="23" t="s">
        <v>11</v>
      </c>
      <c r="D18" s="7" t="s">
        <v>5</v>
      </c>
      <c r="E18" s="15">
        <v>4.37</v>
      </c>
      <c r="F18" s="19">
        <f t="shared" si="0"/>
        <v>9.6565739331746574</v>
      </c>
      <c r="G18" s="25">
        <v>593972</v>
      </c>
    </row>
    <row r="19" spans="1:7" ht="66.75" customHeight="1" x14ac:dyDescent="0.25">
      <c r="A19" s="74" t="s">
        <v>19</v>
      </c>
      <c r="B19" s="74"/>
      <c r="C19" s="74"/>
      <c r="D19" s="74"/>
      <c r="E19" s="74"/>
      <c r="F19" s="74"/>
      <c r="G19" s="74"/>
    </row>
    <row r="20" spans="1:7" ht="24.75" customHeight="1" x14ac:dyDescent="0.25">
      <c r="A20" s="6" t="s">
        <v>12</v>
      </c>
      <c r="B20" s="62" t="s">
        <v>11</v>
      </c>
      <c r="C20" s="62"/>
      <c r="D20" s="1" t="s">
        <v>5</v>
      </c>
      <c r="E20" s="19">
        <v>1.1399999999999999</v>
      </c>
      <c r="F20" s="19">
        <f t="shared" si="0"/>
        <v>1.8111319208708885</v>
      </c>
      <c r="G20" s="27">
        <v>111402</v>
      </c>
    </row>
    <row r="21" spans="1:7" ht="18" customHeight="1" x14ac:dyDescent="0.25">
      <c r="A21" s="6" t="s">
        <v>13</v>
      </c>
      <c r="B21" s="62"/>
      <c r="C21" s="62"/>
      <c r="D21" s="1" t="s">
        <v>5</v>
      </c>
      <c r="E21" s="19">
        <v>3.56</v>
      </c>
      <c r="F21" s="19">
        <f t="shared" si="0"/>
        <v>0.53313629092044168</v>
      </c>
      <c r="G21" s="27">
        <v>32793</v>
      </c>
    </row>
    <row r="22" spans="1:7" ht="21.75" customHeight="1" x14ac:dyDescent="0.25">
      <c r="A22" s="6" t="s">
        <v>14</v>
      </c>
      <c r="B22" s="62"/>
      <c r="C22" s="62"/>
      <c r="D22" s="1" t="s">
        <v>5</v>
      </c>
      <c r="E22" s="19">
        <v>3.97</v>
      </c>
      <c r="F22" s="19">
        <f t="shared" si="0"/>
        <v>3.1734883660436743</v>
      </c>
      <c r="G22" s="27">
        <v>195200</v>
      </c>
    </row>
    <row r="23" spans="1:7" ht="27.75" customHeight="1" thickBot="1" x14ac:dyDescent="0.3">
      <c r="A23" s="45" t="s">
        <v>15</v>
      </c>
      <c r="B23" s="45"/>
      <c r="C23" s="45"/>
      <c r="D23" s="9" t="s">
        <v>5</v>
      </c>
      <c r="E23" s="28">
        <f>SUM(E20:E22)</f>
        <v>8.67</v>
      </c>
      <c r="F23" s="28">
        <f>SUM(F20:F22)</f>
        <v>5.5177565778350051</v>
      </c>
      <c r="G23" s="31">
        <f>SUM(G20:G22)</f>
        <v>339395</v>
      </c>
    </row>
    <row r="24" spans="1:7" ht="35.25" customHeight="1" thickBot="1" x14ac:dyDescent="0.3">
      <c r="A24" s="46" t="s">
        <v>33</v>
      </c>
      <c r="B24" s="47"/>
      <c r="C24" s="48"/>
      <c r="D24" s="24" t="s">
        <v>5</v>
      </c>
      <c r="E24" s="8">
        <f>E17+E18+E23</f>
        <v>32.411287798977725</v>
      </c>
      <c r="F24" s="8">
        <f>F17+F18+F23</f>
        <v>34.76587641603912</v>
      </c>
      <c r="G24" s="26">
        <f>G17+G18+G23</f>
        <v>2068850.0920000002</v>
      </c>
    </row>
    <row r="25" spans="1:7" x14ac:dyDescent="0.25">
      <c r="A25" s="49" t="s">
        <v>30</v>
      </c>
      <c r="B25" s="50"/>
      <c r="C25" s="51"/>
      <c r="D25" s="52">
        <v>534019.94999999995</v>
      </c>
      <c r="E25" s="53"/>
      <c r="F25" s="53"/>
      <c r="G25" s="53"/>
    </row>
    <row r="26" spans="1:7" s="3" customFormat="1" x14ac:dyDescent="0.25">
      <c r="A26" s="54" t="s">
        <v>34</v>
      </c>
      <c r="B26" s="55"/>
      <c r="C26" s="55"/>
      <c r="D26" s="56">
        <v>2251602.46</v>
      </c>
      <c r="E26" s="56"/>
      <c r="F26" s="57"/>
      <c r="G26" s="57"/>
    </row>
    <row r="27" spans="1:7" s="3" customFormat="1" x14ac:dyDescent="0.25">
      <c r="A27" s="54" t="s">
        <v>35</v>
      </c>
      <c r="B27" s="55"/>
      <c r="C27" s="55"/>
      <c r="D27" s="56">
        <v>1908082.94</v>
      </c>
      <c r="E27" s="56"/>
      <c r="F27" s="57"/>
      <c r="G27" s="57"/>
    </row>
    <row r="28" spans="1:7" s="3" customFormat="1" ht="30" x14ac:dyDescent="0.25">
      <c r="A28" s="39" t="s">
        <v>29</v>
      </c>
      <c r="B28" s="40"/>
      <c r="C28" s="41"/>
      <c r="D28" s="57">
        <f>D26-D27</f>
        <v>343519.52</v>
      </c>
      <c r="E28" s="58"/>
      <c r="F28" s="58"/>
      <c r="G28" s="58"/>
    </row>
    <row r="29" spans="1:7" s="3" customFormat="1" ht="15.75" thickBot="1" x14ac:dyDescent="0.3">
      <c r="A29" s="59" t="s">
        <v>36</v>
      </c>
      <c r="B29" s="60"/>
      <c r="C29" s="61"/>
      <c r="D29" s="43">
        <f>D27-G24+D25</f>
        <v>373252.79799999972</v>
      </c>
      <c r="E29" s="43"/>
      <c r="F29" s="44"/>
      <c r="G29" s="44"/>
    </row>
    <row r="30" spans="1:7" s="3" customFormat="1" ht="15.75" x14ac:dyDescent="0.25">
      <c r="A30" s="35"/>
      <c r="B30" s="35"/>
      <c r="C30" s="35"/>
      <c r="D30" s="36"/>
      <c r="E30" s="37"/>
      <c r="F30" s="37"/>
      <c r="G30" s="38"/>
    </row>
    <row r="31" spans="1:7" s="3" customFormat="1" x14ac:dyDescent="0.25">
      <c r="A31" s="2"/>
      <c r="B31" s="2"/>
      <c r="C31" s="2"/>
      <c r="D31" s="2"/>
      <c r="G31" s="2"/>
    </row>
    <row r="32" spans="1:7" ht="19.5" customHeight="1" x14ac:dyDescent="0.25"/>
    <row r="33" spans="2:6" ht="21.75" customHeight="1" x14ac:dyDescent="0.25"/>
    <row r="34" spans="2:6" ht="33" customHeight="1" x14ac:dyDescent="0.25"/>
    <row r="37" spans="2:6" ht="15" customHeight="1" x14ac:dyDescent="0.25">
      <c r="B37" s="3"/>
      <c r="C37" s="3"/>
      <c r="E37" s="2"/>
      <c r="F37" s="2"/>
    </row>
    <row r="38" spans="2:6" x14ac:dyDescent="0.25">
      <c r="B38" s="3"/>
      <c r="C38" s="3"/>
      <c r="E38" s="2"/>
      <c r="F38" s="2"/>
    </row>
    <row r="39" spans="2:6" x14ac:dyDescent="0.25">
      <c r="B39" s="3"/>
      <c r="C39" s="3"/>
      <c r="E39" s="2"/>
      <c r="F39" s="2"/>
    </row>
    <row r="40" spans="2:6" x14ac:dyDescent="0.25">
      <c r="B40" s="3"/>
      <c r="C40" s="3"/>
      <c r="E40" s="2"/>
      <c r="F40" s="2"/>
    </row>
    <row r="41" spans="2:6" x14ac:dyDescent="0.25">
      <c r="B41" s="3"/>
      <c r="C41" s="3"/>
      <c r="E41" s="2"/>
      <c r="F41" s="2"/>
    </row>
  </sheetData>
  <mergeCells count="28">
    <mergeCell ref="A1:G1"/>
    <mergeCell ref="A4:G4"/>
    <mergeCell ref="A5:G5"/>
    <mergeCell ref="A6:G6"/>
    <mergeCell ref="A7:G7"/>
    <mergeCell ref="E3:G3"/>
    <mergeCell ref="B20:C22"/>
    <mergeCell ref="A8:G8"/>
    <mergeCell ref="A9:B9"/>
    <mergeCell ref="A10:G10"/>
    <mergeCell ref="A11:B11"/>
    <mergeCell ref="A12:B12"/>
    <mergeCell ref="A13:B13"/>
    <mergeCell ref="A14:B14"/>
    <mergeCell ref="A17:C17"/>
    <mergeCell ref="A18:B18"/>
    <mergeCell ref="A19:G19"/>
    <mergeCell ref="D29:G29"/>
    <mergeCell ref="A23:C23"/>
    <mergeCell ref="A24:C24"/>
    <mergeCell ref="A25:C25"/>
    <mergeCell ref="D25:G25"/>
    <mergeCell ref="A26:C26"/>
    <mergeCell ref="D26:G26"/>
    <mergeCell ref="A27:C27"/>
    <mergeCell ref="D27:G27"/>
    <mergeCell ref="D28:G28"/>
    <mergeCell ref="A29:C29"/>
  </mergeCells>
  <pageMargins left="0.17" right="0.17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2022-11-08T05:53:26Z</cp:lastPrinted>
  <dcterms:created xsi:type="dcterms:W3CDTF">2018-03-27T23:18:09Z</dcterms:created>
  <dcterms:modified xsi:type="dcterms:W3CDTF">2023-03-29T22:56:44Z</dcterms:modified>
</cp:coreProperties>
</file>