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чап 3А" sheetId="54" r:id="rId1"/>
  </sheets>
  <calcPr calcId="145621" refMode="R1C1"/>
</workbook>
</file>

<file path=xl/calcChain.xml><?xml version="1.0" encoding="utf-8"?>
<calcChain xmlns="http://schemas.openxmlformats.org/spreadsheetml/2006/main">
  <c r="D25" i="54" l="1"/>
  <c r="F19" i="54"/>
  <c r="F17" i="54"/>
  <c r="E15" i="54" l="1"/>
  <c r="E16" i="54" s="1"/>
  <c r="F12" i="54"/>
  <c r="F14" i="54"/>
  <c r="F13" i="54"/>
  <c r="F20" i="54"/>
  <c r="E20" i="54"/>
  <c r="E21" i="54" l="1"/>
  <c r="F16" i="54"/>
  <c r="F21" i="54" s="1"/>
  <c r="D26" i="54" s="1"/>
</calcChain>
</file>

<file path=xl/sharedStrings.xml><?xml version="1.0" encoding="utf-8"?>
<sst xmlns="http://schemas.openxmlformats.org/spreadsheetml/2006/main" count="41" uniqueCount="31">
  <si>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</si>
  <si>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</si>
  <si>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</si>
  <si>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</si>
  <si>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</si>
  <si>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</si>
  <si>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</si>
  <si>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</si>
  <si>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</si>
  <si>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</si>
  <si>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</si>
  <si>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</si>
  <si>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</si>
  <si>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</si>
  <si>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</si>
  <si>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</si>
  <si>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</si>
  <si>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</si>
  <si>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</si>
  <si>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</si>
  <si>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эл.эн</t>
  </si>
  <si>
    <t xml:space="preserve">4 раза в год </t>
  </si>
  <si>
    <t>г. Корсаков ООО «Корсаков Плюс»                                                                                                                       «___»________20___г.</t>
  </si>
  <si>
    <t xml:space="preserve">Приемки оказанных услуг и выполненных работ по содержанию и текущему ремонту общего имущества в многоквартирном доме № 3А, ул. Чапаева, г. Корсаков S общ. 317,7 м2 </t>
  </si>
  <si>
    <t>Собственник помещений именуемый в дальнейшем «Заказчик», в лице Заниной Анны Сергеевны-  председателя совета дома, являющего собственником кв. № 8, находящейся в данном многоквартирном доме, действующего на основании Протокола № 1/19 от 03.12.2019г,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</si>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</sst>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7" xfId="0" applyFont="1" applyBorder="1"/>
    <xf numFmtId="2" fontId="1" fillId="0" borderId="8" xfId="0" applyNumberFormat="1" applyFont="1" applyBorder="1"/>
    <xf numFmtId="2" fontId="1" fillId="0" borderId="7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1" fillId="0" borderId="6" xfId="0" applyNumberFormat="1" applyFont="1" applyBorder="1"/>
    <xf numFmtId="2" fontId="2" fillId="0" borderId="14" xfId="0" applyNumberFormat="1" applyFont="1" applyBorder="1"/>
    <xf numFmtId="2" fontId="1" fillId="0" borderId="15" xfId="0" applyNumberFormat="1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0" xfId="0" applyFont="1"/>
    <xf numFmtId="0" fontId="1" fillId="0" borderId="13" xfId="0" applyFont="1" applyBorder="1"/>
    <xf numFmtId="0" fontId="1" fillId="0" borderId="16" xfId="0" applyFont="1" applyBorder="1"/>
    <xf numFmtId="0" fontId="1" fillId="0" borderId="1" xfId="0" applyFont="1" applyBorder="1" applyAlignment="1">
      <alignment horizontal="left" wrapText="1"/>
    </xf>
    <xf numFmtId="2" fontId="2" fillId="0" borderId="16" xfId="0" applyNumberFormat="1" applyFont="1" applyBorder="1"/>
    <xf numFmtId="2" fontId="1" fillId="0" borderId="14" xfId="0" applyNumberFormat="1" applyFont="1" applyBorder="1"/>
    <xf numFmtId="0" fontId="1" fillId="0" borderId="8" xfId="0" applyFont="1" applyBorder="1" applyAlignment="1">
      <alignment horizontal="center" vertical="top" wrapText="1"/>
    </xf>
    <xf numFmtId="2" fontId="1" fillId="0" borderId="16" xfId="0" applyNumberFormat="1" applyFont="1" applyBorder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tabSelected="1" topLeftCell="A13" workbookViewId="0">
      <selection activeCell="D25" sqref="D25:F25"/>
    </sheetView>
  </sheetViews>
  <sheetFormatPr defaultRowHeight="15" x14ac:dyDescent="0.25"/>
  <cols>
    <col min="1" max="1" width="43.28515625" style="5" customWidth="1"/>
    <col min="2" max="2" width="0.28515625" style="5" customWidth="1"/>
    <col min="3" max="3" width="23.28515625" style="5" customWidth="1"/>
    <col min="4" max="4" width="10.7109375" style="5" customWidth="1"/>
    <col min="5" max="5" width="22.42578125" style="5" customWidth="1"/>
    <col min="6" max="6" width="22.28515625" style="5" customWidth="1"/>
    <col min="7" max="16384" width="9.140625" style="5"/>
  </cols>
  <sheetData>
    <row r="1" spans="1:6" ht="15.75" x14ac:dyDescent="0.25">
      <c r="A1" s="28" t="s">
        <v>0</v>
      </c>
      <c r="B1" s="28"/>
      <c r="C1" s="28"/>
      <c r="D1" s="28"/>
      <c r="E1" s="28"/>
      <c r="F1" s="29"/>
    </row>
    <row r="2" spans="1:6" ht="15.75" x14ac:dyDescent="0.25">
      <c r="A2" s="16"/>
      <c r="B2" s="16"/>
      <c r="C2" s="16"/>
      <c r="D2" s="16"/>
      <c r="E2" s="16"/>
      <c r="F2" s="16"/>
    </row>
    <row r="3" spans="1:6" ht="15.75" x14ac:dyDescent="0.25">
      <c r="A3" s="30" t="s">
        <v>22</v>
      </c>
      <c r="B3" s="30"/>
      <c r="C3" s="30"/>
      <c r="D3" s="30"/>
      <c r="E3" s="30"/>
      <c r="F3" s="29"/>
    </row>
    <row r="4" spans="1:6" ht="15.75" x14ac:dyDescent="0.25">
      <c r="A4" s="31"/>
      <c r="B4" s="31"/>
      <c r="C4" s="31"/>
      <c r="D4" s="31"/>
      <c r="E4" s="31"/>
      <c r="F4" s="16"/>
    </row>
    <row r="5" spans="1:6" ht="15.75" x14ac:dyDescent="0.25">
      <c r="A5" s="32" t="s">
        <v>18</v>
      </c>
      <c r="B5" s="32"/>
      <c r="C5" s="32"/>
      <c r="D5" s="32"/>
      <c r="E5" s="32"/>
      <c r="F5" s="29"/>
    </row>
    <row r="6" spans="1:6" ht="45.75" customHeight="1" x14ac:dyDescent="0.25">
      <c r="A6" s="33" t="s">
        <v>23</v>
      </c>
      <c r="B6" s="33"/>
      <c r="C6" s="33"/>
      <c r="D6" s="33"/>
      <c r="E6" s="33"/>
      <c r="F6" s="29"/>
    </row>
    <row r="7" spans="1:6" ht="83.25" customHeight="1" x14ac:dyDescent="0.25">
      <c r="A7" s="27" t="s">
        <v>24</v>
      </c>
      <c r="B7" s="27"/>
      <c r="C7" s="27"/>
      <c r="D7" s="27"/>
      <c r="E7" s="27"/>
      <c r="F7" s="27"/>
    </row>
    <row r="8" spans="1:6" ht="51" customHeight="1" x14ac:dyDescent="0.25">
      <c r="A8" s="27" t="s">
        <v>17</v>
      </c>
      <c r="B8" s="27"/>
      <c r="C8" s="27"/>
      <c r="D8" s="27"/>
      <c r="E8" s="27"/>
      <c r="F8" s="27"/>
    </row>
    <row r="9" spans="1:6" ht="15.75" x14ac:dyDescent="0.25">
      <c r="A9" s="16"/>
      <c r="B9" s="16"/>
      <c r="C9" s="16"/>
      <c r="D9" s="16"/>
      <c r="E9" s="16"/>
      <c r="F9" s="16"/>
    </row>
    <row r="10" spans="1:6" s="1" customFormat="1" ht="78.75" x14ac:dyDescent="0.25">
      <c r="A10" s="34" t="s">
        <v>1</v>
      </c>
      <c r="B10" s="35"/>
      <c r="C10" s="2" t="s">
        <v>2</v>
      </c>
      <c r="D10" s="2" t="s">
        <v>3</v>
      </c>
      <c r="E10" s="2" t="s">
        <v>4</v>
      </c>
      <c r="F10" s="2" t="s">
        <v>16</v>
      </c>
    </row>
    <row r="11" spans="1:6" ht="15.75" x14ac:dyDescent="0.25">
      <c r="A11" s="36" t="s">
        <v>5</v>
      </c>
      <c r="B11" s="37"/>
      <c r="C11" s="37"/>
      <c r="D11" s="37"/>
      <c r="E11" s="37"/>
      <c r="F11" s="38"/>
    </row>
    <row r="12" spans="1:6" ht="15.75" x14ac:dyDescent="0.25">
      <c r="A12" s="39" t="s">
        <v>7</v>
      </c>
      <c r="B12" s="40"/>
      <c r="C12" s="3" t="s">
        <v>8</v>
      </c>
      <c r="D12" s="3" t="s">
        <v>6</v>
      </c>
      <c r="E12" s="4">
        <v>0.36</v>
      </c>
      <c r="F12" s="4">
        <f>E12*12*317.7</f>
        <v>1372.4639999999999</v>
      </c>
    </row>
    <row r="13" spans="1:6" ht="15.75" x14ac:dyDescent="0.25">
      <c r="A13" s="39" t="s">
        <v>19</v>
      </c>
      <c r="B13" s="40"/>
      <c r="C13" s="3" t="s">
        <v>21</v>
      </c>
      <c r="D13" s="3" t="s">
        <v>6</v>
      </c>
      <c r="E13" s="4">
        <v>0.09</v>
      </c>
      <c r="F13" s="4">
        <f>E13*12*317.7</f>
        <v>343.11599999999999</v>
      </c>
    </row>
    <row r="14" spans="1:6" ht="16.5" thickBot="1" x14ac:dyDescent="0.3">
      <c r="A14" s="41" t="s">
        <v>9</v>
      </c>
      <c r="B14" s="42"/>
      <c r="C14" s="6" t="s">
        <v>8</v>
      </c>
      <c r="D14" s="6" t="s">
        <v>6</v>
      </c>
      <c r="E14" s="8">
        <v>5.73</v>
      </c>
      <c r="F14" s="8">
        <f>E14*12*317.7</f>
        <v>21845.052</v>
      </c>
    </row>
    <row r="15" spans="1:6" ht="16.5" thickBot="1" x14ac:dyDescent="0.3">
      <c r="A15" s="17" t="s">
        <v>20</v>
      </c>
      <c r="B15" s="18"/>
      <c r="C15" s="18"/>
      <c r="D15" s="18" t="s">
        <v>6</v>
      </c>
      <c r="E15" s="23">
        <f>SUM(F15/317.7/12)</f>
        <v>1.7793358514321689</v>
      </c>
      <c r="F15" s="21">
        <v>6783.54</v>
      </c>
    </row>
    <row r="16" spans="1:6" ht="16.5" thickBot="1" x14ac:dyDescent="0.3">
      <c r="A16" s="43" t="s">
        <v>10</v>
      </c>
      <c r="B16" s="44"/>
      <c r="C16" s="44"/>
      <c r="D16" s="18" t="s">
        <v>6</v>
      </c>
      <c r="E16" s="20">
        <f>SUM(E12:E15)</f>
        <v>7.9593358514321695</v>
      </c>
      <c r="F16" s="12">
        <f>SUM(F12:F15)</f>
        <v>30344.171999999999</v>
      </c>
    </row>
    <row r="17" spans="1:6" ht="49.5" customHeight="1" x14ac:dyDescent="0.25">
      <c r="A17" s="45" t="s">
        <v>11</v>
      </c>
      <c r="B17" s="46"/>
      <c r="C17" s="22" t="s">
        <v>12</v>
      </c>
      <c r="D17" s="14" t="s">
        <v>6</v>
      </c>
      <c r="E17" s="7">
        <v>0.67</v>
      </c>
      <c r="F17" s="4">
        <f>E17*12*317.7</f>
        <v>2554.308</v>
      </c>
    </row>
    <row r="18" spans="1:6" ht="15.75" customHeight="1" thickBot="1" x14ac:dyDescent="0.3">
      <c r="A18" s="47" t="s">
        <v>13</v>
      </c>
      <c r="B18" s="48"/>
      <c r="C18" s="48"/>
      <c r="D18" s="48"/>
      <c r="E18" s="49"/>
      <c r="F18" s="50"/>
    </row>
    <row r="19" spans="1:6" ht="16.5" thickBot="1" x14ac:dyDescent="0.3">
      <c r="A19" s="3" t="s">
        <v>14</v>
      </c>
      <c r="B19" s="51" t="s">
        <v>12</v>
      </c>
      <c r="C19" s="52"/>
      <c r="D19" s="15" t="s">
        <v>6</v>
      </c>
      <c r="E19" s="13">
        <v>1.52</v>
      </c>
      <c r="F19" s="4">
        <f>E19*12*317.7</f>
        <v>5794.8480000000009</v>
      </c>
    </row>
    <row r="20" spans="1:6" ht="32.25" thickBot="1" x14ac:dyDescent="0.3">
      <c r="A20" s="19" t="s">
        <v>15</v>
      </c>
      <c r="B20" s="3"/>
      <c r="C20" s="3"/>
      <c r="D20" s="15" t="s">
        <v>6</v>
      </c>
      <c r="E20" s="9">
        <f>SUM(E19:E19)</f>
        <v>1.52</v>
      </c>
      <c r="F20" s="11">
        <f>SUM(F19:F19)</f>
        <v>5794.8480000000009</v>
      </c>
    </row>
    <row r="21" spans="1:6" ht="16.5" thickBot="1" x14ac:dyDescent="0.3">
      <c r="A21" s="3" t="s">
        <v>27</v>
      </c>
      <c r="B21" s="3"/>
      <c r="C21" s="3"/>
      <c r="D21" s="15" t="s">
        <v>6</v>
      </c>
      <c r="E21" s="10">
        <f>E16+E17+E20</f>
        <v>10.14933585143217</v>
      </c>
      <c r="F21" s="9">
        <f>F16+F17+F20</f>
        <v>38693.327999999994</v>
      </c>
    </row>
    <row r="22" spans="1:6" x14ac:dyDescent="0.25">
      <c r="A22" s="53" t="s">
        <v>26</v>
      </c>
      <c r="B22" s="54"/>
      <c r="C22" s="55"/>
      <c r="D22" s="56">
        <v>-3561.94</v>
      </c>
      <c r="E22" s="57"/>
      <c r="F22" s="57"/>
    </row>
    <row r="23" spans="1:6" x14ac:dyDescent="0.25">
      <c r="A23" s="58" t="s">
        <v>28</v>
      </c>
      <c r="B23" s="59"/>
      <c r="C23" s="59"/>
      <c r="D23" s="60">
        <v>39386.29</v>
      </c>
      <c r="E23" s="60"/>
      <c r="F23" s="61"/>
    </row>
    <row r="24" spans="1:6" x14ac:dyDescent="0.25">
      <c r="A24" s="58" t="s">
        <v>29</v>
      </c>
      <c r="B24" s="59"/>
      <c r="C24" s="59"/>
      <c r="D24" s="60">
        <v>29491.62</v>
      </c>
      <c r="E24" s="60"/>
      <c r="F24" s="61"/>
    </row>
    <row r="25" spans="1:6" ht="30" x14ac:dyDescent="0.25">
      <c r="A25" s="24" t="s">
        <v>25</v>
      </c>
      <c r="B25" s="25"/>
      <c r="C25" s="26"/>
      <c r="D25" s="61">
        <f>D23-D24</f>
        <v>9894.6700000000019</v>
      </c>
      <c r="E25" s="62"/>
      <c r="F25" s="62"/>
    </row>
    <row r="26" spans="1:6" ht="15.75" thickBot="1" x14ac:dyDescent="0.3">
      <c r="A26" s="63" t="s">
        <v>30</v>
      </c>
      <c r="B26" s="64"/>
      <c r="C26" s="65"/>
      <c r="D26" s="66">
        <f>D24-F21+D22</f>
        <v>-12763.647999999996</v>
      </c>
      <c r="E26" s="66"/>
      <c r="F26" s="67"/>
    </row>
    <row r="27" spans="1:6" ht="24" customHeight="1" x14ac:dyDescent="0.25"/>
    <row r="28" spans="1:6" ht="25.5" customHeight="1" x14ac:dyDescent="0.25"/>
    <row r="29" spans="1:6" ht="24.75" customHeight="1" x14ac:dyDescent="0.25"/>
    <row r="31" spans="1:6" ht="15.75" customHeight="1" x14ac:dyDescent="0.25"/>
    <row r="33" ht="15" customHeight="1" x14ac:dyDescent="0.25"/>
  </sheetData>
  <mergeCells count="25">
    <mergeCell ref="D24:F24"/>
    <mergeCell ref="D25:F25"/>
    <mergeCell ref="A26:C26"/>
    <mergeCell ref="D26:F26"/>
    <mergeCell ref="A8:F8"/>
    <mergeCell ref="A10:B10"/>
    <mergeCell ref="A11:F11"/>
    <mergeCell ref="A12:B12"/>
    <mergeCell ref="A13:B13"/>
    <mergeCell ref="A14:B14"/>
    <mergeCell ref="A16:C16"/>
    <mergeCell ref="A17:B17"/>
    <mergeCell ref="A18:F18"/>
    <mergeCell ref="B19:C19"/>
    <mergeCell ref="A22:C22"/>
    <mergeCell ref="D22:F22"/>
    <mergeCell ref="A23:C23"/>
    <mergeCell ref="D23:F23"/>
    <mergeCell ref="A24:C24"/>
    <mergeCell ref="A7:F7"/>
    <mergeCell ref="A1:F1"/>
    <mergeCell ref="A3:F3"/>
    <mergeCell ref="A4:E4"/>
    <mergeCell ref="A5:F5"/>
    <mergeCell ref="A6:F6"/>
  </mergeCells>
  <pageMargins left="0.17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чап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2022-11-08T05:21:03Z</cp:lastPrinted>
  <dcterms:created xsi:type="dcterms:W3CDTF">2018-03-27T23:18:09Z</dcterms:created>
  <dcterms:modified xsi:type="dcterms:W3CDTF">2023-03-14T02:52:41Z</dcterms:modified>
</cp:coreProperties>
</file>