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21 др. 1" sheetId="15" r:id="rId1"/>
  </sheets>
  <calcPr calcId="145621" refMode="R1C1"/>
</workbook>
</file>

<file path=xl/calcChain.xml><?xml version="1.0" encoding="utf-8"?>
<calcChain xmlns="http://schemas.openxmlformats.org/spreadsheetml/2006/main">
  <c r="G18" i="15" l="1"/>
  <c r="G17" i="15"/>
  <c r="G16" i="15"/>
  <c r="G15" i="15"/>
  <c r="E27" i="15" l="1"/>
  <c r="F24" i="15"/>
  <c r="F25" i="15"/>
  <c r="F26" i="15" l="1"/>
  <c r="F27" i="15" s="1"/>
  <c r="F19" i="15"/>
  <c r="E19" i="15"/>
  <c r="E21" i="15" s="1"/>
  <c r="E28" i="15" s="1"/>
  <c r="F22" i="15"/>
  <c r="F16" i="15"/>
  <c r="F17" i="15"/>
  <c r="F18" i="15"/>
  <c r="F15" i="15"/>
  <c r="D32" i="15"/>
  <c r="F21" i="15" l="1"/>
  <c r="F28" i="15" s="1"/>
  <c r="G21" i="15"/>
  <c r="G27" i="15"/>
  <c r="G28" i="15" l="1"/>
  <c r="D33" i="15" l="1"/>
</calcChain>
</file>

<file path=xl/sharedStrings.xml><?xml version="1.0" encoding="utf-8"?>
<sst xmlns="http://schemas.openxmlformats.org/spreadsheetml/2006/main" count="52" uniqueCount="38">
  <si>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</si>
  <si>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</si>
  <si>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</si>
  <si>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</si>
  <si>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</si>
  <si>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</si>
  <si>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</si>
  <si>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</si>
  <si>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</si>
  <si>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</si>
  <si>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</si>
  <si>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</si>
  <si>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</si>
  <si>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</si>
  <si>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</si>
  <si>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</si>
  <si>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</si>
  <si>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</si>
  <si>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</si>
  <si>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</si>
  <si>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</si>
  <si>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</si>
  <si>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</si>
  <si>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</si>
  <si>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Содержание ОИ эл.эн</t>
  </si>
  <si>
    <t xml:space="preserve">Приемки оказанных услуг и выполненных работ по содержанию и текущему ремонту общего имущества в многоквартирном доме № 21/1, ул. Нагорная, S общ. 1029,9 м2 </t>
  </si>
  <si>
    <t>г. Корсаков ООО «Корсаков Плюс» 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</si>
  <si>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</si>
  <si>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</si>
  <si>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</si>
  <si>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</si>
  <si>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>Утверждаю _____________Е.В. Яшунина</t>
  </si>
  <si>
    <t xml:space="preserve"> стоимость выполненной работы (оказанной услуги) за единицу </t>
  </si>
  <si>
    <t xml:space="preserve">4 раза в год </t>
  </si>
  <si>
    <t>Итого за период 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</si>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</sst>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left" wrapText="1"/>
    </xf>
    <xf numFmtId="2" fontId="3" fillId="0" borderId="13" xfId="0" applyNumberFormat="1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18" xfId="0" applyFont="1" applyBorder="1"/>
    <xf numFmtId="2" fontId="4" fillId="0" borderId="15" xfId="0" applyNumberFormat="1" applyFont="1" applyBorder="1"/>
    <xf numFmtId="0" fontId="4" fillId="0" borderId="16" xfId="0" applyFont="1" applyBorder="1"/>
    <xf numFmtId="0" fontId="4" fillId="0" borderId="19" xfId="0" applyFont="1" applyBorder="1"/>
    <xf numFmtId="2" fontId="4" fillId="0" borderId="10" xfId="0" applyNumberFormat="1" applyFont="1" applyBorder="1"/>
    <xf numFmtId="0" fontId="2" fillId="0" borderId="12" xfId="0" applyFont="1" applyBorder="1"/>
    <xf numFmtId="0" fontId="2" fillId="0" borderId="20" xfId="0" applyFont="1" applyBorder="1"/>
    <xf numFmtId="2" fontId="4" fillId="0" borderId="1" xfId="0" applyNumberFormat="1" applyFont="1" applyBorder="1"/>
    <xf numFmtId="2" fontId="5" fillId="0" borderId="9" xfId="0" applyNumberFormat="1" applyFont="1" applyBorder="1"/>
    <xf numFmtId="2" fontId="4" fillId="0" borderId="9" xfId="0" applyNumberFormat="1" applyFont="1" applyBorder="1"/>
    <xf numFmtId="2" fontId="3" fillId="0" borderId="20" xfId="0" applyNumberFormat="1" applyFont="1" applyBorder="1"/>
    <xf numFmtId="0" fontId="2" fillId="0" borderId="10" xfId="0" applyFont="1" applyBorder="1"/>
    <xf numFmtId="0" fontId="2" fillId="0" borderId="20" xfId="0" applyFont="1" applyBorder="1" applyAlignment="1">
      <alignment vertical="top" wrapText="1"/>
    </xf>
    <xf numFmtId="2" fontId="2" fillId="0" borderId="13" xfId="0" applyNumberFormat="1" applyFont="1" applyBorder="1"/>
    <xf numFmtId="0" fontId="2" fillId="0" borderId="0" xfId="0" applyFont="1"/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4" fillId="0" borderId="31" xfId="0" applyNumberFormat="1" applyFont="1" applyBorder="1"/>
    <xf numFmtId="2" fontId="4" fillId="0" borderId="32" xfId="0" applyNumberFormat="1" applyFont="1" applyBorder="1"/>
    <xf numFmtId="0" fontId="2" fillId="0" borderId="0" xfId="0" applyFont="1" applyAlignment="1">
      <alignment horizontal="right"/>
    </xf>
    <xf numFmtId="0" fontId="0" fillId="0" borderId="0" xfId="0" applyAlignment="1"/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31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3"/>
  <sheetViews>
    <sheetView tabSelected="1" topLeftCell="A27" workbookViewId="0">
      <selection activeCell="C37" sqref="C37"/>
    </sheetView>
  </sheetViews>
  <sheetFormatPr defaultRowHeight="15" x14ac:dyDescent="0.25"/>
  <cols>
    <col min="1" max="1" width="32.42578125" style="1" customWidth="1"/>
    <col min="2" max="2" width="0.28515625" style="1" customWidth="1"/>
    <col min="3" max="3" width="20.7109375" style="1" customWidth="1"/>
    <col min="4" max="4" width="10.7109375" style="1" customWidth="1"/>
    <col min="5" max="5" width="20.42578125" style="6" customWidth="1"/>
    <col min="6" max="6" width="18.5703125" style="6" customWidth="1"/>
    <col min="7" max="7" width="16.28515625" style="1" customWidth="1"/>
    <col min="8" max="16384" width="9.140625" style="1"/>
  </cols>
  <sheetData>
    <row r="1" spans="1:7" ht="15.75" x14ac:dyDescent="0.25">
      <c r="A1" s="60" t="s">
        <v>0</v>
      </c>
      <c r="B1" s="60"/>
      <c r="C1" s="60"/>
      <c r="D1" s="60"/>
      <c r="E1" s="60"/>
      <c r="F1" s="60"/>
      <c r="G1" s="61"/>
    </row>
    <row r="2" spans="1:7" s="6" customFormat="1" ht="15.75" x14ac:dyDescent="0.25">
      <c r="A2" s="34"/>
      <c r="B2" s="34"/>
      <c r="C2" s="34"/>
      <c r="D2" s="34"/>
      <c r="E2" s="34" t="s">
        <v>31</v>
      </c>
      <c r="F2" s="34"/>
      <c r="G2" s="35"/>
    </row>
    <row r="3" spans="1:7" s="6" customFormat="1" ht="15.75" x14ac:dyDescent="0.25">
      <c r="A3" s="34"/>
      <c r="B3" s="34"/>
      <c r="C3" s="34"/>
      <c r="D3" s="34"/>
      <c r="E3" s="34"/>
      <c r="F3" s="34"/>
      <c r="G3" s="35"/>
    </row>
    <row r="4" spans="1:7" s="6" customFormat="1" ht="15.75" x14ac:dyDescent="0.25">
      <c r="A4" s="34"/>
      <c r="B4" s="34"/>
      <c r="C4" s="34"/>
      <c r="D4" s="34"/>
      <c r="E4" s="34"/>
      <c r="F4" s="34"/>
      <c r="G4" s="35"/>
    </row>
    <row r="5" spans="1:7" ht="15.75" x14ac:dyDescent="0.25">
      <c r="A5" s="7"/>
      <c r="B5" s="7"/>
      <c r="C5" s="7"/>
      <c r="D5" s="7"/>
      <c r="E5" s="28"/>
      <c r="F5" s="28"/>
      <c r="G5" s="7"/>
    </row>
    <row r="6" spans="1:7" ht="15.75" x14ac:dyDescent="0.25">
      <c r="A6" s="62" t="s">
        <v>26</v>
      </c>
      <c r="B6" s="62"/>
      <c r="C6" s="62"/>
      <c r="D6" s="62"/>
      <c r="E6" s="62"/>
      <c r="F6" s="62"/>
      <c r="G6" s="63"/>
    </row>
    <row r="7" spans="1:7" ht="15.75" x14ac:dyDescent="0.25">
      <c r="A7" s="67"/>
      <c r="B7" s="67"/>
      <c r="C7" s="67"/>
      <c r="D7" s="67"/>
      <c r="E7" s="28"/>
      <c r="F7" s="28"/>
      <c r="G7" s="7"/>
    </row>
    <row r="8" spans="1:7" ht="15.75" x14ac:dyDescent="0.25">
      <c r="A8" s="64" t="s">
        <v>20</v>
      </c>
      <c r="B8" s="64"/>
      <c r="C8" s="64"/>
      <c r="D8" s="64"/>
      <c r="E8" s="64"/>
      <c r="F8" s="64"/>
      <c r="G8" s="63"/>
    </row>
    <row r="9" spans="1:7" ht="45.75" customHeight="1" x14ac:dyDescent="0.25">
      <c r="A9" s="75" t="s">
        <v>25</v>
      </c>
      <c r="B9" s="75"/>
      <c r="C9" s="75"/>
      <c r="D9" s="75"/>
      <c r="E9" s="75"/>
      <c r="F9" s="75"/>
      <c r="G9" s="75"/>
    </row>
    <row r="10" spans="1:7" ht="81.75" customHeight="1" x14ac:dyDescent="0.25">
      <c r="A10" s="68" t="s">
        <v>27</v>
      </c>
      <c r="B10" s="68"/>
      <c r="C10" s="68"/>
      <c r="D10" s="68"/>
      <c r="E10" s="68"/>
      <c r="F10" s="68"/>
      <c r="G10" s="68"/>
    </row>
    <row r="11" spans="1:7" ht="51" customHeight="1" x14ac:dyDescent="0.25">
      <c r="A11" s="69" t="s">
        <v>19</v>
      </c>
      <c r="B11" s="69"/>
      <c r="C11" s="69"/>
      <c r="D11" s="69"/>
      <c r="E11" s="69"/>
      <c r="F11" s="69"/>
      <c r="G11" s="69"/>
    </row>
    <row r="12" spans="1:7" ht="15.75" x14ac:dyDescent="0.25">
      <c r="A12" s="7"/>
      <c r="B12" s="7"/>
      <c r="C12" s="7"/>
      <c r="D12" s="7"/>
      <c r="E12" s="28"/>
      <c r="F12" s="28"/>
      <c r="G12" s="7"/>
    </row>
    <row r="13" spans="1:7" s="2" customFormat="1" ht="110.25" x14ac:dyDescent="0.25">
      <c r="A13" s="70" t="s">
        <v>1</v>
      </c>
      <c r="B13" s="71"/>
      <c r="C13" s="3" t="s">
        <v>2</v>
      </c>
      <c r="D13" s="3" t="s">
        <v>3</v>
      </c>
      <c r="E13" s="3" t="s">
        <v>32</v>
      </c>
      <c r="F13" s="3" t="s">
        <v>30</v>
      </c>
      <c r="G13" s="3" t="s">
        <v>18</v>
      </c>
    </row>
    <row r="14" spans="1:7" ht="15.75" x14ac:dyDescent="0.25">
      <c r="A14" s="72" t="s">
        <v>4</v>
      </c>
      <c r="B14" s="73"/>
      <c r="C14" s="73"/>
      <c r="D14" s="73"/>
      <c r="E14" s="73"/>
      <c r="F14" s="73"/>
      <c r="G14" s="74"/>
    </row>
    <row r="15" spans="1:7" ht="15.75" x14ac:dyDescent="0.25">
      <c r="A15" s="65" t="s">
        <v>5</v>
      </c>
      <c r="B15" s="66"/>
      <c r="C15" s="4" t="s">
        <v>6</v>
      </c>
      <c r="D15" s="4" t="s">
        <v>7</v>
      </c>
      <c r="E15" s="4">
        <v>3.54</v>
      </c>
      <c r="F15" s="5">
        <f>G15/12/1029.9</f>
        <v>3.5399999999999996</v>
      </c>
      <c r="G15" s="5">
        <f>E15*1029.9*12</f>
        <v>43750.152000000002</v>
      </c>
    </row>
    <row r="16" spans="1:7" ht="15.75" x14ac:dyDescent="0.25">
      <c r="A16" s="65" t="s">
        <v>8</v>
      </c>
      <c r="B16" s="66"/>
      <c r="C16" s="4" t="s">
        <v>9</v>
      </c>
      <c r="D16" s="4" t="s">
        <v>7</v>
      </c>
      <c r="E16" s="4">
        <v>2.97</v>
      </c>
      <c r="F16" s="5">
        <f t="shared" ref="F16:F18" si="0">G16/12/1029.9</f>
        <v>2.97</v>
      </c>
      <c r="G16" s="5">
        <f>E16*1029.9*12</f>
        <v>36705.636000000006</v>
      </c>
    </row>
    <row r="17" spans="1:7" ht="15.75" x14ac:dyDescent="0.25">
      <c r="A17" s="65" t="s">
        <v>22</v>
      </c>
      <c r="B17" s="66"/>
      <c r="C17" s="4" t="s">
        <v>33</v>
      </c>
      <c r="D17" s="4" t="s">
        <v>7</v>
      </c>
      <c r="E17" s="5">
        <v>0.1</v>
      </c>
      <c r="F17" s="5">
        <f t="shared" si="0"/>
        <v>0.1</v>
      </c>
      <c r="G17" s="5">
        <f>E17*1029.9*12</f>
        <v>1235.8800000000001</v>
      </c>
    </row>
    <row r="18" spans="1:7" ht="16.5" thickBot="1" x14ac:dyDescent="0.3">
      <c r="A18" s="43" t="s">
        <v>10</v>
      </c>
      <c r="B18" s="44"/>
      <c r="C18" s="8" t="s">
        <v>9</v>
      </c>
      <c r="D18" s="8" t="s">
        <v>7</v>
      </c>
      <c r="E18" s="8">
        <v>10.49</v>
      </c>
      <c r="F18" s="5">
        <f t="shared" si="0"/>
        <v>10.49</v>
      </c>
      <c r="G18" s="5">
        <f>E18*1029.9*12</f>
        <v>129643.81200000002</v>
      </c>
    </row>
    <row r="19" spans="1:7" s="6" customFormat="1" ht="15.75" x14ac:dyDescent="0.25">
      <c r="A19" s="11" t="s">
        <v>23</v>
      </c>
      <c r="B19" s="13"/>
      <c r="C19" s="13"/>
      <c r="D19" s="13" t="s">
        <v>7</v>
      </c>
      <c r="E19" s="15">
        <f>G19/12/1029.9</f>
        <v>0.49036556947276427</v>
      </c>
      <c r="F19" s="15">
        <f>G19/12/1029.9</f>
        <v>0.49036556947276427</v>
      </c>
      <c r="G19" s="16">
        <v>6060.33</v>
      </c>
    </row>
    <row r="20" spans="1:7" s="6" customFormat="1" ht="16.5" thickBot="1" x14ac:dyDescent="0.3">
      <c r="A20" s="12" t="s">
        <v>24</v>
      </c>
      <c r="B20" s="14"/>
      <c r="C20" s="14"/>
      <c r="D20" s="14" t="s">
        <v>7</v>
      </c>
      <c r="E20" s="32">
        <v>1.77</v>
      </c>
      <c r="F20" s="32">
        <v>1.77</v>
      </c>
      <c r="G20" s="17">
        <v>24038.41</v>
      </c>
    </row>
    <row r="21" spans="1:7" ht="16.5" thickBot="1" x14ac:dyDescent="0.3">
      <c r="A21" s="45" t="s">
        <v>11</v>
      </c>
      <c r="B21" s="46"/>
      <c r="C21" s="47"/>
      <c r="D21" s="25" t="s">
        <v>7</v>
      </c>
      <c r="E21" s="18">
        <f>SUM(E15:E20)</f>
        <v>19.360365569472766</v>
      </c>
      <c r="F21" s="18">
        <f>SUM(F15:F20)</f>
        <v>19.360365569472766</v>
      </c>
      <c r="G21" s="18">
        <f>SUM(G15:G20)</f>
        <v>241434.22000000003</v>
      </c>
    </row>
    <row r="22" spans="1:7" ht="63.75" customHeight="1" thickBot="1" x14ac:dyDescent="0.3">
      <c r="A22" s="48" t="s">
        <v>12</v>
      </c>
      <c r="B22" s="49"/>
      <c r="C22" s="26" t="s">
        <v>13</v>
      </c>
      <c r="D22" s="20" t="s">
        <v>7</v>
      </c>
      <c r="E22" s="33">
        <v>3.05</v>
      </c>
      <c r="F22" s="33">
        <f>G22/12/1029.9</f>
        <v>0.55992491180373494</v>
      </c>
      <c r="G22" s="27">
        <v>6920</v>
      </c>
    </row>
    <row r="23" spans="1:7" ht="15.75" x14ac:dyDescent="0.25">
      <c r="A23" s="50" t="s">
        <v>21</v>
      </c>
      <c r="B23" s="50"/>
      <c r="C23" s="50"/>
      <c r="D23" s="50"/>
      <c r="E23" s="50"/>
      <c r="F23" s="50"/>
      <c r="G23" s="50"/>
    </row>
    <row r="24" spans="1:7" ht="15.75" x14ac:dyDescent="0.25">
      <c r="A24" s="4" t="s">
        <v>14</v>
      </c>
      <c r="B24" s="51" t="s">
        <v>13</v>
      </c>
      <c r="C24" s="51"/>
      <c r="D24" s="4" t="s">
        <v>7</v>
      </c>
      <c r="E24" s="21">
        <v>2.41</v>
      </c>
      <c r="F24" s="21">
        <f>G24/12/1029.9</f>
        <v>0.57999158494352199</v>
      </c>
      <c r="G24" s="5">
        <v>7168</v>
      </c>
    </row>
    <row r="25" spans="1:7" ht="15.75" x14ac:dyDescent="0.25">
      <c r="A25" s="4" t="s">
        <v>15</v>
      </c>
      <c r="B25" s="51"/>
      <c r="C25" s="51"/>
      <c r="D25" s="4" t="s">
        <v>7</v>
      </c>
      <c r="E25" s="21">
        <v>2.8</v>
      </c>
      <c r="F25" s="21">
        <f>G25/12/1029.9</f>
        <v>0.30002912904165452</v>
      </c>
      <c r="G25" s="5">
        <v>3708</v>
      </c>
    </row>
    <row r="26" spans="1:7" ht="33.75" customHeight="1" x14ac:dyDescent="0.25">
      <c r="A26" s="4" t="s">
        <v>16</v>
      </c>
      <c r="B26" s="51"/>
      <c r="C26" s="51"/>
      <c r="D26" s="4" t="s">
        <v>7</v>
      </c>
      <c r="E26" s="21">
        <v>2.72</v>
      </c>
      <c r="F26" s="21">
        <f>G26/12/1029.9</f>
        <v>8.0759458847137253</v>
      </c>
      <c r="G26" s="5">
        <v>99809</v>
      </c>
    </row>
    <row r="27" spans="1:7" ht="48" thickBot="1" x14ac:dyDescent="0.3">
      <c r="A27" s="9" t="s">
        <v>17</v>
      </c>
      <c r="B27" s="8"/>
      <c r="C27" s="8"/>
      <c r="D27" s="8" t="s">
        <v>7</v>
      </c>
      <c r="E27" s="22">
        <f>SUM(E24:E26)</f>
        <v>7.93</v>
      </c>
      <c r="F27" s="22">
        <f>SUM(F24:F26)</f>
        <v>8.9559665986989021</v>
      </c>
      <c r="G27" s="23">
        <f>SUM(G24:G26)</f>
        <v>110685</v>
      </c>
    </row>
    <row r="28" spans="1:7" ht="16.5" thickBot="1" x14ac:dyDescent="0.3">
      <c r="A28" s="19" t="s">
        <v>34</v>
      </c>
      <c r="B28" s="20"/>
      <c r="C28" s="20"/>
      <c r="D28" s="20" t="s">
        <v>7</v>
      </c>
      <c r="E28" s="24">
        <f>E21+E22+E27</f>
        <v>30.340365569472766</v>
      </c>
      <c r="F28" s="24">
        <f>F21+F22+F27</f>
        <v>28.876257079975403</v>
      </c>
      <c r="G28" s="10">
        <f>G21+G22+G27</f>
        <v>359039.22000000003</v>
      </c>
    </row>
    <row r="29" spans="1:7" s="6" customFormat="1" x14ac:dyDescent="0.25">
      <c r="A29" s="52" t="s">
        <v>29</v>
      </c>
      <c r="B29" s="53"/>
      <c r="C29" s="54"/>
      <c r="D29" s="55">
        <v>-211108.33</v>
      </c>
      <c r="E29" s="56"/>
      <c r="F29" s="56"/>
      <c r="G29" s="56"/>
    </row>
    <row r="30" spans="1:7" s="6" customFormat="1" x14ac:dyDescent="0.25">
      <c r="A30" s="57" t="s">
        <v>35</v>
      </c>
      <c r="B30" s="58"/>
      <c r="C30" s="58"/>
      <c r="D30" s="59">
        <v>518464.2</v>
      </c>
      <c r="E30" s="36"/>
      <c r="F30" s="36"/>
      <c r="G30" s="36"/>
    </row>
    <row r="31" spans="1:7" s="6" customFormat="1" x14ac:dyDescent="0.25">
      <c r="A31" s="57" t="s">
        <v>36</v>
      </c>
      <c r="B31" s="58"/>
      <c r="C31" s="58"/>
      <c r="D31" s="59">
        <v>406834</v>
      </c>
      <c r="E31" s="36"/>
      <c r="F31" s="36"/>
      <c r="G31" s="36"/>
    </row>
    <row r="32" spans="1:7" s="6" customFormat="1" ht="30" x14ac:dyDescent="0.25">
      <c r="A32" s="29" t="s">
        <v>28</v>
      </c>
      <c r="B32" s="30"/>
      <c r="C32" s="31"/>
      <c r="D32" s="36">
        <f>D30-D31</f>
        <v>111630.20000000001</v>
      </c>
      <c r="E32" s="37"/>
      <c r="F32" s="37"/>
      <c r="G32" s="37"/>
    </row>
    <row r="33" spans="1:7" s="6" customFormat="1" ht="15.75" thickBot="1" x14ac:dyDescent="0.3">
      <c r="A33" s="38" t="s">
        <v>37</v>
      </c>
      <c r="B33" s="39"/>
      <c r="C33" s="40"/>
      <c r="D33" s="41">
        <f>D31-G28+D29</f>
        <v>-163313.55000000002</v>
      </c>
      <c r="E33" s="42"/>
      <c r="F33" s="42"/>
      <c r="G33" s="42"/>
    </row>
    <row r="34" spans="1:7" ht="15.75" x14ac:dyDescent="0.25">
      <c r="A34" s="7"/>
      <c r="B34" s="7"/>
      <c r="C34" s="7"/>
      <c r="D34" s="7"/>
      <c r="E34" s="28"/>
      <c r="F34" s="28"/>
      <c r="G34" s="7"/>
    </row>
    <row r="35" spans="1:7" ht="24" customHeight="1" x14ac:dyDescent="0.25">
      <c r="F35" s="1"/>
    </row>
    <row r="36" spans="1:7" ht="25.5" customHeight="1" x14ac:dyDescent="0.25">
      <c r="F36" s="1"/>
    </row>
    <row r="37" spans="1:7" ht="24.75" customHeight="1" x14ac:dyDescent="0.25">
      <c r="F37" s="1"/>
    </row>
    <row r="38" spans="1:7" x14ac:dyDescent="0.25">
      <c r="F38" s="1"/>
    </row>
    <row r="39" spans="1:7" ht="15.75" customHeight="1" x14ac:dyDescent="0.25">
      <c r="F39" s="1"/>
    </row>
    <row r="40" spans="1:7" x14ac:dyDescent="0.25">
      <c r="F40" s="1"/>
    </row>
    <row r="41" spans="1:7" x14ac:dyDescent="0.25">
      <c r="F41" s="1"/>
    </row>
    <row r="42" spans="1:7" x14ac:dyDescent="0.25">
      <c r="F42" s="1"/>
    </row>
    <row r="43" spans="1:7" x14ac:dyDescent="0.25">
      <c r="F43" s="1"/>
    </row>
    <row r="44" spans="1:7" x14ac:dyDescent="0.25">
      <c r="F44" s="1"/>
    </row>
    <row r="45" spans="1:7" x14ac:dyDescent="0.25">
      <c r="F45" s="1"/>
    </row>
    <row r="46" spans="1:7" x14ac:dyDescent="0.25">
      <c r="F46" s="1"/>
    </row>
    <row r="47" spans="1:7" x14ac:dyDescent="0.25">
      <c r="F47" s="1"/>
    </row>
    <row r="48" spans="1:7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</sheetData>
  <mergeCells count="26">
    <mergeCell ref="A1:G1"/>
    <mergeCell ref="A6:G6"/>
    <mergeCell ref="A8:G8"/>
    <mergeCell ref="A17:B17"/>
    <mergeCell ref="A7:D7"/>
    <mergeCell ref="A10:G10"/>
    <mergeCell ref="A11:G11"/>
    <mergeCell ref="A13:B13"/>
    <mergeCell ref="A14:G14"/>
    <mergeCell ref="A15:B15"/>
    <mergeCell ref="A16:B16"/>
    <mergeCell ref="A9:G9"/>
    <mergeCell ref="D32:G32"/>
    <mergeCell ref="A33:C33"/>
    <mergeCell ref="D33:G33"/>
    <mergeCell ref="A18:B18"/>
    <mergeCell ref="A21:C21"/>
    <mergeCell ref="A22:B22"/>
    <mergeCell ref="A23:G23"/>
    <mergeCell ref="B24:C26"/>
    <mergeCell ref="A29:C29"/>
    <mergeCell ref="D29:G29"/>
    <mergeCell ref="A30:C30"/>
    <mergeCell ref="D30:G30"/>
    <mergeCell ref="A31:C31"/>
    <mergeCell ref="D31:G31"/>
  </mergeCells>
  <pageMargins left="0.17" right="0.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н.21 др.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2022-11-10T04:02:26Z</cp:lastPrinted>
  <dcterms:created xsi:type="dcterms:W3CDTF">2018-03-27T23:18:09Z</dcterms:created>
  <dcterms:modified xsi:type="dcterms:W3CDTF">2023-03-29T22:48:08Z</dcterms:modified>
</cp:coreProperties>
</file>