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21" sheetId="14" r:id="rId1"/>
  </sheets>
  <calcPr calcId="145621" refMode="R1C1"/>
</workbook>
</file>

<file path=xl/calcChain.xml><?xml version="1.0" encoding="utf-8"?>
<calcChain xmlns="http://schemas.openxmlformats.org/spreadsheetml/2006/main">
  <c r="G18" i="14" l="1"/>
  <c r="F27" i="14" l="1"/>
  <c r="F26" i="14"/>
  <c r="F25" i="14"/>
  <c r="F23" i="14"/>
  <c r="F17" i="14"/>
  <c r="F20" i="14"/>
  <c r="F21" i="14"/>
  <c r="F28" i="14" l="1"/>
  <c r="D33" i="14"/>
  <c r="E21" i="14" l="1"/>
  <c r="E20" i="14"/>
  <c r="G19" i="14" l="1"/>
  <c r="F19" i="14" l="1"/>
  <c r="F22" i="14" s="1"/>
  <c r="F29" i="14" s="1"/>
  <c r="G22" i="14"/>
  <c r="E22" i="14"/>
  <c r="E28" i="14" l="1"/>
  <c r="E29" i="14" l="1"/>
  <c r="G28" i="14"/>
  <c r="G29" i="14" l="1"/>
  <c r="D34" i="14" s="1"/>
</calcChain>
</file>

<file path=xl/sharedStrings.xml><?xml version="1.0" encoding="utf-8"?>
<sst xmlns="http://schemas.openxmlformats.org/spreadsheetml/2006/main" count="54" uniqueCount="41">
  <si>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</si>
  <si>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</si>
  <si>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</si>
  <si>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</si>
  <si>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</si>
  <si>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</si>
  <si>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</si>
  <si>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</si>
  <si>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</si>
  <si>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</si>
  <si>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</si>
  <si>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</si>
  <si>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</si>
  <si>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</si>
  <si>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</si>
  <si>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</si>
  <si>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</si>
  <si>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</si>
  <si>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</si>
  <si>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</si>
  <si>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</si>
  <si>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</si>
  <si>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</si>
  <si>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</si>
  <si>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</si>
  <si>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21, ул. Нагорная, S общ. 1117,8 м2 </t>
  </si>
  <si>
    <t>г. Корсаков ООО «Корсаков Плюс»  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</si>
  <si>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</si>
  <si>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</si>
  <si>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</si>
  <si>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</si>
  <si>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</si>
  <si>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Утверждаю</t>
  </si>
  <si>
    <t>_____________ Е.В. Яшунина</t>
  </si>
  <si>
    <t>Генеральный директор ООО "Корсаков Плюс"</t>
  </si>
  <si>
    <t>1 раза в неделю</t>
  </si>
  <si>
    <t>2 раза в неделю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</si>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</sst>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3" fillId="0" borderId="14" xfId="0" applyNumberFormat="1" applyFont="1" applyBorder="1"/>
    <xf numFmtId="2" fontId="2" fillId="0" borderId="6" xfId="0" applyNumberFormat="1" applyFont="1" applyBorder="1"/>
    <xf numFmtId="2" fontId="2" fillId="0" borderId="13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2" fontId="2" fillId="0" borderId="20" xfId="0" applyNumberFormat="1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5" xfId="0" applyFont="1" applyBorder="1"/>
    <xf numFmtId="2" fontId="2" fillId="0" borderId="24" xfId="0" applyNumberFormat="1" applyFont="1" applyBorder="1"/>
    <xf numFmtId="2" fontId="3" fillId="0" borderId="9" xfId="0" applyNumberFormat="1" applyFont="1" applyBorder="1"/>
    <xf numFmtId="0" fontId="2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applyFont="1"/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3" fillId="0" borderId="24" xfId="0" applyNumberFormat="1" applyFont="1" applyBorder="1"/>
    <xf numFmtId="2" fontId="3" fillId="0" borderId="6" xfId="0" applyNumberFormat="1" applyFont="1" applyBorder="1"/>
    <xf numFmtId="0" fontId="0" fillId="0" borderId="0" xfId="0" applyAlignment="1"/>
    <xf numFmtId="0" fontId="2" fillId="0" borderId="0" xfId="0" applyFont="1" applyAlignment="1"/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7"/>
  <sheetViews>
    <sheetView tabSelected="1" topLeftCell="A25" workbookViewId="0">
      <selection activeCell="A37" sqref="A37"/>
    </sheetView>
  </sheetViews>
  <sheetFormatPr defaultRowHeight="15" x14ac:dyDescent="0.25"/>
  <cols>
    <col min="1" max="1" width="41.85546875" style="1" customWidth="1"/>
    <col min="2" max="2" width="0.28515625" style="1" hidden="1" customWidth="1"/>
    <col min="3" max="3" width="19.42578125" style="1" customWidth="1"/>
    <col min="4" max="4" width="10.7109375" style="1" customWidth="1"/>
    <col min="5" max="5" width="22.42578125" style="1" customWidth="1"/>
    <col min="6" max="6" width="22.42578125" style="7" customWidth="1"/>
    <col min="7" max="7" width="22.28515625" style="1" customWidth="1"/>
    <col min="8" max="16384" width="9.140625" style="1"/>
  </cols>
  <sheetData>
    <row r="1" spans="1:7" s="7" customFormat="1" ht="15.75" x14ac:dyDescent="0.25">
      <c r="A1" s="40" t="s">
        <v>0</v>
      </c>
      <c r="F1" s="7" t="s">
        <v>32</v>
      </c>
    </row>
    <row r="2" spans="1:7" s="7" customFormat="1" x14ac:dyDescent="0.25">
      <c r="F2" s="7" t="s">
        <v>34</v>
      </c>
    </row>
    <row r="3" spans="1:7" s="7" customFormat="1" x14ac:dyDescent="0.25">
      <c r="F3" s="7" t="s">
        <v>33</v>
      </c>
    </row>
    <row r="4" spans="1:7" s="7" customFormat="1" x14ac:dyDescent="0.25"/>
    <row r="5" spans="1:7" ht="15.75" x14ac:dyDescent="0.25">
      <c r="A5" s="40"/>
      <c r="B5" s="40"/>
      <c r="C5" s="40"/>
      <c r="D5" s="40"/>
      <c r="E5" s="40"/>
      <c r="F5" s="40"/>
      <c r="G5" s="39"/>
    </row>
    <row r="6" spans="1:7" ht="15.75" x14ac:dyDescent="0.25">
      <c r="A6" s="8"/>
      <c r="B6" s="8"/>
      <c r="C6" s="8"/>
      <c r="D6" s="8"/>
      <c r="E6" s="8"/>
      <c r="F6" s="33"/>
      <c r="G6" s="8"/>
    </row>
    <row r="7" spans="1:7" ht="15.75" x14ac:dyDescent="0.25">
      <c r="A7" s="68" t="s">
        <v>26</v>
      </c>
      <c r="B7" s="68"/>
      <c r="C7" s="68"/>
      <c r="D7" s="68"/>
      <c r="E7" s="68"/>
      <c r="F7" s="68"/>
      <c r="G7" s="69"/>
    </row>
    <row r="8" spans="1:7" ht="15.75" x14ac:dyDescent="0.25">
      <c r="A8" s="74"/>
      <c r="B8" s="74"/>
      <c r="C8" s="74"/>
      <c r="D8" s="74"/>
      <c r="E8" s="74"/>
      <c r="F8" s="33"/>
      <c r="G8" s="8"/>
    </row>
    <row r="9" spans="1:7" ht="15.75" x14ac:dyDescent="0.25">
      <c r="A9" s="70" t="s">
        <v>20</v>
      </c>
      <c r="B9" s="70"/>
      <c r="C9" s="70"/>
      <c r="D9" s="70"/>
      <c r="E9" s="70"/>
      <c r="F9" s="70"/>
      <c r="G9" s="69"/>
    </row>
    <row r="10" spans="1:7" ht="36.75" customHeight="1" x14ac:dyDescent="0.25">
      <c r="A10" s="71" t="s">
        <v>25</v>
      </c>
      <c r="B10" s="71"/>
      <c r="C10" s="71"/>
      <c r="D10" s="71"/>
      <c r="E10" s="71"/>
      <c r="F10" s="71"/>
      <c r="G10" s="69"/>
    </row>
    <row r="11" spans="1:7" ht="81.75" customHeight="1" x14ac:dyDescent="0.25">
      <c r="A11" s="71" t="s">
        <v>27</v>
      </c>
      <c r="B11" s="71"/>
      <c r="C11" s="71"/>
      <c r="D11" s="71"/>
      <c r="E11" s="71"/>
      <c r="F11" s="71"/>
      <c r="G11" s="71"/>
    </row>
    <row r="12" spans="1:7" ht="51" customHeight="1" x14ac:dyDescent="0.25">
      <c r="A12" s="75" t="s">
        <v>19</v>
      </c>
      <c r="B12" s="75"/>
      <c r="C12" s="75"/>
      <c r="D12" s="75"/>
      <c r="E12" s="75"/>
      <c r="F12" s="75"/>
      <c r="G12" s="75"/>
    </row>
    <row r="13" spans="1:7" ht="15.75" x14ac:dyDescent="0.25">
      <c r="A13" s="8"/>
      <c r="B13" s="8"/>
      <c r="C13" s="8"/>
      <c r="D13" s="8"/>
      <c r="E13" s="8"/>
      <c r="F13" s="33"/>
      <c r="G13" s="8"/>
    </row>
    <row r="14" spans="1:7" s="2" customFormat="1" ht="63" x14ac:dyDescent="0.25">
      <c r="A14" s="76" t="s">
        <v>1</v>
      </c>
      <c r="B14" s="77"/>
      <c r="C14" s="3" t="s">
        <v>2</v>
      </c>
      <c r="D14" s="3" t="s">
        <v>3</v>
      </c>
      <c r="E14" s="3" t="s">
        <v>30</v>
      </c>
      <c r="F14" s="3" t="s">
        <v>31</v>
      </c>
      <c r="G14" s="3" t="s">
        <v>18</v>
      </c>
    </row>
    <row r="15" spans="1:7" ht="15.75" x14ac:dyDescent="0.25">
      <c r="A15" s="78" t="s">
        <v>4</v>
      </c>
      <c r="B15" s="79"/>
      <c r="C15" s="79"/>
      <c r="D15" s="79"/>
      <c r="E15" s="79"/>
      <c r="F15" s="79"/>
      <c r="G15" s="80"/>
    </row>
    <row r="16" spans="1:7" ht="15.75" x14ac:dyDescent="0.25">
      <c r="A16" s="72" t="s">
        <v>5</v>
      </c>
      <c r="B16" s="73"/>
      <c r="C16" s="4" t="s">
        <v>35</v>
      </c>
      <c r="D16" s="4" t="s">
        <v>6</v>
      </c>
      <c r="E16" s="4">
        <v>3.54</v>
      </c>
      <c r="F16" s="6">
        <v>7.22</v>
      </c>
      <c r="G16" s="6">
        <v>96846.2</v>
      </c>
    </row>
    <row r="17" spans="1:7" ht="15.75" x14ac:dyDescent="0.25">
      <c r="A17" s="72" t="s">
        <v>7</v>
      </c>
      <c r="B17" s="73"/>
      <c r="C17" s="4" t="s">
        <v>36</v>
      </c>
      <c r="D17" s="4" t="s">
        <v>6</v>
      </c>
      <c r="E17" s="4">
        <v>5.8</v>
      </c>
      <c r="F17" s="6">
        <f t="shared" ref="F17:F27" si="0">G17/12/1117.8</f>
        <v>5.8000089461442119</v>
      </c>
      <c r="G17" s="6">
        <v>77799</v>
      </c>
    </row>
    <row r="18" spans="1:7" ht="15.75" x14ac:dyDescent="0.25">
      <c r="A18" s="72" t="s">
        <v>22</v>
      </c>
      <c r="B18" s="73"/>
      <c r="C18" s="4" t="s">
        <v>9</v>
      </c>
      <c r="D18" s="4" t="s">
        <v>6</v>
      </c>
      <c r="E18" s="4">
        <v>0.23</v>
      </c>
      <c r="F18" s="6">
        <v>0.46</v>
      </c>
      <c r="G18" s="6">
        <f>F18*1117.8*12</f>
        <v>6170.2559999999994</v>
      </c>
    </row>
    <row r="19" spans="1:7" ht="16.5" thickBot="1" x14ac:dyDescent="0.3">
      <c r="A19" s="48" t="s">
        <v>10</v>
      </c>
      <c r="B19" s="49"/>
      <c r="C19" s="10" t="s">
        <v>8</v>
      </c>
      <c r="D19" s="10" t="s">
        <v>6</v>
      </c>
      <c r="E19" s="10">
        <v>7.9</v>
      </c>
      <c r="F19" s="6">
        <f t="shared" si="0"/>
        <v>7.9000000000000012</v>
      </c>
      <c r="G19" s="14">
        <f t="shared" ref="G19" si="1">1117.8*E19*12</f>
        <v>105967.44</v>
      </c>
    </row>
    <row r="20" spans="1:7" s="7" customFormat="1" ht="15.75" x14ac:dyDescent="0.25">
      <c r="A20" s="18" t="s">
        <v>23</v>
      </c>
      <c r="B20" s="25"/>
      <c r="C20" s="25"/>
      <c r="D20" s="25" t="s">
        <v>6</v>
      </c>
      <c r="E20" s="19">
        <f>G20/12/1117.8</f>
        <v>0.45138441581678296</v>
      </c>
      <c r="F20" s="6">
        <f t="shared" si="0"/>
        <v>0.45138441581678296</v>
      </c>
      <c r="G20" s="20">
        <v>6054.69</v>
      </c>
    </row>
    <row r="21" spans="1:7" s="7" customFormat="1" ht="16.5" thickBot="1" x14ac:dyDescent="0.3">
      <c r="A21" s="21" t="s">
        <v>24</v>
      </c>
      <c r="B21" s="26"/>
      <c r="C21" s="26"/>
      <c r="D21" s="26" t="s">
        <v>6</v>
      </c>
      <c r="E21" s="22">
        <f>G21/12/1117.8</f>
        <v>1.9213775571062206</v>
      </c>
      <c r="F21" s="6">
        <f t="shared" si="0"/>
        <v>1.9213775571062206</v>
      </c>
      <c r="G21" s="23">
        <v>25772.59</v>
      </c>
    </row>
    <row r="22" spans="1:7" ht="16.5" thickBot="1" x14ac:dyDescent="0.3">
      <c r="A22" s="50" t="s">
        <v>11</v>
      </c>
      <c r="B22" s="51"/>
      <c r="C22" s="52"/>
      <c r="D22" s="24" t="s">
        <v>6</v>
      </c>
      <c r="E22" s="15">
        <f>SUM(E16:E21)</f>
        <v>19.842761972923004</v>
      </c>
      <c r="F22" s="37">
        <f>SUM(F16:F21)</f>
        <v>23.75277091906722</v>
      </c>
      <c r="G22" s="28">
        <f>SUM(G16:G21)</f>
        <v>318610.17600000004</v>
      </c>
    </row>
    <row r="23" spans="1:7" ht="65.25" customHeight="1" x14ac:dyDescent="0.25">
      <c r="A23" s="53" t="s">
        <v>12</v>
      </c>
      <c r="B23" s="54"/>
      <c r="C23" s="5" t="s">
        <v>13</v>
      </c>
      <c r="D23" s="9" t="s">
        <v>6</v>
      </c>
      <c r="E23" s="13">
        <v>7.08</v>
      </c>
      <c r="F23" s="6">
        <f t="shared" si="0"/>
        <v>4.6525913997733648</v>
      </c>
      <c r="G23" s="17">
        <v>62408</v>
      </c>
    </row>
    <row r="24" spans="1:7" ht="15.75" x14ac:dyDescent="0.25">
      <c r="A24" s="50" t="s">
        <v>21</v>
      </c>
      <c r="B24" s="51"/>
      <c r="C24" s="51"/>
      <c r="D24" s="51"/>
      <c r="E24" s="55"/>
      <c r="F24" s="55"/>
      <c r="G24" s="52"/>
    </row>
    <row r="25" spans="1:7" ht="15.75" x14ac:dyDescent="0.25">
      <c r="A25" s="4" t="s">
        <v>14</v>
      </c>
      <c r="B25" s="56" t="s">
        <v>13</v>
      </c>
      <c r="C25" s="57"/>
      <c r="D25" s="9" t="s">
        <v>6</v>
      </c>
      <c r="E25" s="6">
        <v>1.64</v>
      </c>
      <c r="F25" s="6">
        <f t="shared" si="0"/>
        <v>0.58000834973459781</v>
      </c>
      <c r="G25" s="12">
        <v>7780</v>
      </c>
    </row>
    <row r="26" spans="1:7" ht="15.75" x14ac:dyDescent="0.25">
      <c r="A26" s="4" t="s">
        <v>15</v>
      </c>
      <c r="B26" s="58"/>
      <c r="C26" s="59"/>
      <c r="D26" s="9" t="s">
        <v>6</v>
      </c>
      <c r="E26" s="6">
        <v>2.21</v>
      </c>
      <c r="F26" s="6">
        <f t="shared" si="0"/>
        <v>0.30006858710562417</v>
      </c>
      <c r="G26" s="12">
        <v>4025</v>
      </c>
    </row>
    <row r="27" spans="1:7" ht="36" customHeight="1" x14ac:dyDescent="0.25">
      <c r="A27" s="4" t="s">
        <v>16</v>
      </c>
      <c r="B27" s="58"/>
      <c r="C27" s="59"/>
      <c r="D27" s="9" t="s">
        <v>6</v>
      </c>
      <c r="E27" s="6">
        <v>3.68</v>
      </c>
      <c r="F27" s="6">
        <f t="shared" si="0"/>
        <v>5.9125812608099242</v>
      </c>
      <c r="G27" s="12">
        <v>79309</v>
      </c>
    </row>
    <row r="28" spans="1:7" ht="48" thickBot="1" x14ac:dyDescent="0.3">
      <c r="A28" s="11" t="s">
        <v>17</v>
      </c>
      <c r="B28" s="10"/>
      <c r="C28" s="10"/>
      <c r="D28" s="27" t="s">
        <v>6</v>
      </c>
      <c r="E28" s="29">
        <f>SUM(E25:E27)</f>
        <v>7.5299999999999994</v>
      </c>
      <c r="F28" s="38">
        <f>SUM(F25:F27)</f>
        <v>6.7926581976501463</v>
      </c>
      <c r="G28" s="16">
        <f>SUM(G25:G27)</f>
        <v>91114</v>
      </c>
    </row>
    <row r="29" spans="1:7" ht="16.5" thickBot="1" x14ac:dyDescent="0.3">
      <c r="A29" s="30" t="s">
        <v>37</v>
      </c>
      <c r="B29" s="31"/>
      <c r="C29" s="31"/>
      <c r="D29" s="32" t="s">
        <v>6</v>
      </c>
      <c r="E29" s="15">
        <f>E22+E23+E28</f>
        <v>34.452761972923007</v>
      </c>
      <c r="F29" s="15">
        <f>F22+F23+F28</f>
        <v>35.198020516490729</v>
      </c>
      <c r="G29" s="15">
        <f>G22+G23+G28</f>
        <v>472132.17600000004</v>
      </c>
    </row>
    <row r="30" spans="1:7" s="7" customFormat="1" x14ac:dyDescent="0.25">
      <c r="A30" s="60" t="s">
        <v>29</v>
      </c>
      <c r="B30" s="61"/>
      <c r="C30" s="62"/>
      <c r="D30" s="63">
        <v>30197.69</v>
      </c>
      <c r="E30" s="64"/>
      <c r="F30" s="64"/>
      <c r="G30" s="64"/>
    </row>
    <row r="31" spans="1:7" s="7" customFormat="1" x14ac:dyDescent="0.25">
      <c r="A31" s="65" t="s">
        <v>38</v>
      </c>
      <c r="B31" s="66"/>
      <c r="C31" s="66"/>
      <c r="D31" s="67">
        <v>598389.35</v>
      </c>
      <c r="E31" s="67"/>
      <c r="F31" s="41"/>
      <c r="G31" s="41"/>
    </row>
    <row r="32" spans="1:7" s="7" customFormat="1" x14ac:dyDescent="0.25">
      <c r="A32" s="65" t="s">
        <v>39</v>
      </c>
      <c r="B32" s="66"/>
      <c r="C32" s="66"/>
      <c r="D32" s="67">
        <v>360658.67</v>
      </c>
      <c r="E32" s="67"/>
      <c r="F32" s="41"/>
      <c r="G32" s="41"/>
    </row>
    <row r="33" spans="1:7" s="7" customFormat="1" ht="30" x14ac:dyDescent="0.25">
      <c r="A33" s="34" t="s">
        <v>28</v>
      </c>
      <c r="B33" s="35"/>
      <c r="C33" s="36"/>
      <c r="D33" s="41">
        <f>D31-D32</f>
        <v>237730.68</v>
      </c>
      <c r="E33" s="42"/>
      <c r="F33" s="42"/>
      <c r="G33" s="42"/>
    </row>
    <row r="34" spans="1:7" ht="15.75" thickBot="1" x14ac:dyDescent="0.3">
      <c r="A34" s="43" t="s">
        <v>40</v>
      </c>
      <c r="B34" s="44"/>
      <c r="C34" s="45"/>
      <c r="D34" s="46">
        <f>D32-G29+D30</f>
        <v>-81275.81600000005</v>
      </c>
      <c r="E34" s="46"/>
      <c r="F34" s="47"/>
      <c r="G34" s="47"/>
    </row>
    <row r="35" spans="1:7" ht="24" customHeight="1" x14ac:dyDescent="0.25">
      <c r="F35" s="1"/>
    </row>
    <row r="36" spans="1:7" ht="25.5" customHeight="1" x14ac:dyDescent="0.25">
      <c r="F36" s="1"/>
    </row>
    <row r="37" spans="1:7" ht="24.75" customHeight="1" x14ac:dyDescent="0.25">
      <c r="F37" s="1"/>
    </row>
    <row r="38" spans="1:7" x14ac:dyDescent="0.25">
      <c r="F38" s="1"/>
    </row>
    <row r="39" spans="1:7" ht="15.75" customHeight="1" x14ac:dyDescent="0.25">
      <c r="F39" s="1"/>
    </row>
    <row r="40" spans="1:7" x14ac:dyDescent="0.25">
      <c r="F40" s="1"/>
    </row>
    <row r="41" spans="1:7" x14ac:dyDescent="0.25">
      <c r="F41" s="1"/>
    </row>
    <row r="42" spans="1:7" x14ac:dyDescent="0.25">
      <c r="F42" s="1"/>
    </row>
    <row r="43" spans="1:7" x14ac:dyDescent="0.25">
      <c r="F43" s="1"/>
    </row>
    <row r="44" spans="1:7" x14ac:dyDescent="0.25">
      <c r="F44" s="1"/>
    </row>
    <row r="45" spans="1:7" x14ac:dyDescent="0.25">
      <c r="F45" s="1"/>
    </row>
    <row r="46" spans="1:7" x14ac:dyDescent="0.25">
      <c r="F46" s="1"/>
    </row>
    <row r="47" spans="1:7" x14ac:dyDescent="0.25">
      <c r="F47" s="1"/>
    </row>
    <row r="48" spans="1:7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</sheetData>
  <mergeCells count="25">
    <mergeCell ref="A7:G7"/>
    <mergeCell ref="A9:G9"/>
    <mergeCell ref="A10:G10"/>
    <mergeCell ref="A18:B18"/>
    <mergeCell ref="A8:E8"/>
    <mergeCell ref="A11:G11"/>
    <mergeCell ref="A12:G12"/>
    <mergeCell ref="A14:B14"/>
    <mergeCell ref="A15:G15"/>
    <mergeCell ref="A16:B16"/>
    <mergeCell ref="A17:B17"/>
    <mergeCell ref="D33:G33"/>
    <mergeCell ref="A34:C34"/>
    <mergeCell ref="D34:G34"/>
    <mergeCell ref="A19:B19"/>
    <mergeCell ref="A22:C22"/>
    <mergeCell ref="A23:B23"/>
    <mergeCell ref="A24:G24"/>
    <mergeCell ref="B25:C27"/>
    <mergeCell ref="A30:C30"/>
    <mergeCell ref="D30:G30"/>
    <mergeCell ref="A31:C31"/>
    <mergeCell ref="D31:G31"/>
    <mergeCell ref="A32:C32"/>
    <mergeCell ref="D32:G32"/>
  </mergeCells>
  <pageMargins left="0.17" right="0.13" top="0.74803149606299213" bottom="0.74803149606299213" header="0.35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2022-11-10T04:22:13Z</cp:lastPrinted>
  <dcterms:created xsi:type="dcterms:W3CDTF">2018-03-27T23:18:09Z</dcterms:created>
  <dcterms:modified xsi:type="dcterms:W3CDTF">2023-03-29T22:48:27Z</dcterms:modified>
</cp:coreProperties>
</file>